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teets\Documents\Spaces\jsteets\INSPIRE II\Needs assessments\Final methodology\"/>
    </mc:Choice>
  </mc:AlternateContent>
  <bookViews>
    <workbookView xWindow="-32436" yWindow="456" windowWidth="29880" windowHeight="19464"/>
  </bookViews>
  <sheets>
    <sheet name="Criteria" sheetId="1" r:id="rId1"/>
    <sheet name="Score" sheetId="2" r:id="rId2"/>
    <sheet name="Ethos"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D3" i="3"/>
  <c r="D4" i="3"/>
  <c r="D70" i="3"/>
  <c r="D69" i="3"/>
  <c r="D68" i="3"/>
  <c r="D67" i="3"/>
  <c r="D66" i="3"/>
  <c r="D65" i="3"/>
  <c r="D64" i="3"/>
  <c r="D63" i="3"/>
  <c r="D62" i="3"/>
  <c r="D61" i="3"/>
  <c r="D60" i="3"/>
  <c r="D59" i="3"/>
  <c r="D58" i="3"/>
  <c r="D57" i="3"/>
  <c r="D56" i="3"/>
  <c r="D55" i="3"/>
  <c r="D54" i="3"/>
  <c r="D53" i="3"/>
  <c r="D52" i="3"/>
  <c r="D51" i="3"/>
  <c r="D50" i="3"/>
  <c r="C42" i="2" s="1"/>
  <c r="D49" i="3"/>
  <c r="C41" i="2" s="1"/>
  <c r="D48" i="3"/>
  <c r="D47" i="3"/>
  <c r="D46" i="3"/>
  <c r="D45" i="3"/>
  <c r="D44" i="3"/>
  <c r="D43" i="3"/>
  <c r="D42" i="3"/>
  <c r="D41" i="3"/>
  <c r="D40" i="3"/>
  <c r="D39" i="3"/>
  <c r="D38" i="3"/>
  <c r="C38" i="2" s="1"/>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C35" i="2" l="1"/>
  <c r="C44" i="2"/>
  <c r="C43" i="2"/>
  <c r="C40" i="2"/>
  <c r="C45" i="2"/>
  <c r="C39" i="2"/>
  <c r="C37" i="2"/>
  <c r="C36" i="2"/>
  <c r="C34" i="2"/>
  <c r="C33" i="2"/>
  <c r="F8" i="2"/>
  <c r="F7" i="2"/>
  <c r="F6" i="2"/>
  <c r="B25" i="2"/>
  <c r="B24" i="2"/>
  <c r="B23" i="2"/>
  <c r="B22" i="2"/>
  <c r="B21" i="2"/>
  <c r="B20" i="2"/>
  <c r="B19" i="2"/>
  <c r="B11" i="2"/>
  <c r="B10" i="2" s="1"/>
  <c r="B9" i="2"/>
  <c r="B8" i="2"/>
  <c r="B7" i="2" s="1"/>
</calcChain>
</file>

<file path=xl/sharedStrings.xml><?xml version="1.0" encoding="utf-8"?>
<sst xmlns="http://schemas.openxmlformats.org/spreadsheetml/2006/main" count="451" uniqueCount="187">
  <si>
    <t>The assessment was triggered by one of the following:
- a significant change in the situation;
- the need to cover critical information gaps identified through a review of secondary data; 
- the need to inform a major planning exercise;
- a request by the affected government.</t>
  </si>
  <si>
    <t>The report states the assessment's general and specific objectives in terms of geographic areas, sectors, thematic areas and population groups to be assessed.</t>
  </si>
  <si>
    <t>Relevant decision makers, data, subject matter and context experts were involved in defining the objectives and the scope of the assessment to ensure it meets their information needs.</t>
  </si>
  <si>
    <t>The assessment is explicit about which humanitarian planning exercise it aims to inform.</t>
  </si>
  <si>
    <t>The assessment objectives and scope take into account existing information (e.g. assessment registry, secondary data review, lessons learnt from past assessments) and limit the burden of the assessment on the affected population by minimizing data collected.</t>
  </si>
  <si>
    <t>The assessment's objectives include conducting an inter-sectoral analysis.</t>
  </si>
  <si>
    <t>Relevance</t>
  </si>
  <si>
    <t>Geographic comprehensiveness</t>
  </si>
  <si>
    <t>The sample of assessed areas includes all types of geographical areas relevant for the planning exercise the assessment aims to inform.</t>
  </si>
  <si>
    <t>The sample design matches the geographic level of detail required by the planning process the assessment aims to inform, e.g. administrative levels 1 and 2 (province, district) for strategic planning, administrative levels 3 or 4 (sub district, commune or village) for operational planning.</t>
  </si>
  <si>
    <t>Sectoral comprehensiveness</t>
  </si>
  <si>
    <t>The assessment covers all sectors (e.g. food security, shelter, education etc.) and sub-sectors (e.g. water supply, sanitation and hygiene for WASH) relevant for the planning exercise the assessment aims to inform.</t>
  </si>
  <si>
    <t xml:space="preserve">Sector assessment experts were involved in identifying questions for each relevant sector or sub-sector.  </t>
  </si>
  <si>
    <t>The assessment includes open questions that allow for identifying 'new' or non-sector specific issues.</t>
  </si>
  <si>
    <t>Affected and vulnerable groups comprehensiveness</t>
  </si>
  <si>
    <t>The assessment covers all groups potentially affected by the crisis (depending on context e.g. refugees, IDPs, host communities, affected residents, etc.).</t>
  </si>
  <si>
    <t xml:space="preserve">Results for relevant indicators are disaggregated by the characteristics identified as per the previous criterion. </t>
  </si>
  <si>
    <t>The analysis identifies relevant distinctions within these groups (e.g. different types of disabilities, different age groups within gender groups, different gender groups within minority groups, etc.).</t>
  </si>
  <si>
    <t>Safety and protection</t>
  </si>
  <si>
    <t>Data protection measures are in place to protect the identity of respondents, including safe storage, password protection and anonymization when sharing data.</t>
  </si>
  <si>
    <t>The assessment design is based on a "do no harm" analysis, identifies potential risks to affected populations and enumerators and provides relevant mitigation measures.</t>
  </si>
  <si>
    <t>Strategies are in place to prevent and address sexual harassment, exploitation and abuse during the assessment process (this can include for example policies, guidance, briefings, training or complaints mechanisms).</t>
  </si>
  <si>
    <t>Enumerators are trained in safety and security measures.</t>
  </si>
  <si>
    <t>Enumerators are trained in sensitive data management, for example in how to engage with respondents who are minors.</t>
  </si>
  <si>
    <t>Trainings for or instructions to enumerators and team leaders include procedures for the identification and referral of cases in need of immediate follow-up.</t>
  </si>
  <si>
    <t xml:space="preserve">Trainings for or instructions to enumerators and team leaders include recommendations for managing expectations of affected communities. </t>
  </si>
  <si>
    <t>Trainings for or instructions to enumerators and team leaders include modules on humanitarian principles.</t>
  </si>
  <si>
    <t>Humanitarian principles</t>
  </si>
  <si>
    <t>Contribution</t>
  </si>
  <si>
    <t xml:space="preserve">Representatives from local and international NGOs, UN agencies, clusters, members of the Red Cross / Red Crescent Movement and where appropriate government / local authorities were invited to join the inter-agency assessment working group overseeing the assessment. </t>
  </si>
  <si>
    <t>Unless withheld for security reasons, the assessment indicates which organizations were involved in design, data collection, analysis and report writing.</t>
  </si>
  <si>
    <t>Assessment partners share relevant existing data, knowledge and resources to implement the assessment.</t>
  </si>
  <si>
    <t>Transparency</t>
  </si>
  <si>
    <t>The assessment is transparent about the number, types and location of respondents interviewed.</t>
  </si>
  <si>
    <t>The assessment indicates sources for secondary data, key findings and graphs.</t>
  </si>
  <si>
    <t>The assessment is transparent about limitations and information gaps and their impact on key findings.</t>
  </si>
  <si>
    <t>The assessment provides access to the instruments used for data collection.</t>
  </si>
  <si>
    <t>Technical documentation that is publicly available or available on request (for example definitions of key concepts, methodological and processing notes, anonymized microdata) allows the reproduction of assessment results.</t>
  </si>
  <si>
    <t>The assessment specifies probabilities, confidence levels and uncertainty attached to key findings, humanitarian population figures or conclusions.</t>
  </si>
  <si>
    <t>Mitigating bias</t>
  </si>
  <si>
    <t>The assessment triangulates information derived from different sources (such as secondary data, key informant interviews or household surveys).</t>
  </si>
  <si>
    <t xml:space="preserve">The assessment triangulates information gathered through different methods. </t>
  </si>
  <si>
    <t xml:space="preserve">The assessment team includes international and national members and is mixed in terms of institutional backgrounds, disciplines, and gender. </t>
  </si>
  <si>
    <t xml:space="preserve">The assessment reports which humanitarian needs affected people and/or their representatives consider priority. </t>
  </si>
  <si>
    <t>Participation</t>
  </si>
  <si>
    <t>Affected people are directly consulted for the assessment (rather than through their representatives or experts).</t>
  </si>
  <si>
    <t>The assessment reports which response modalities affected people would prefer (e.g. goods, services, cash or a mix of them).</t>
  </si>
  <si>
    <t>The assessment makes explicit whether there are differences between priorities expressed by men and women.</t>
  </si>
  <si>
    <t>The assessment establishes which issues different population groups, including people with disabilities and other potentially marginalized and discriminated groups, see as priorities.</t>
  </si>
  <si>
    <t>Relevant findings and results are communicated back to affected people, using contextually appropriate means of communication.</t>
  </si>
  <si>
    <t>Context specificity</t>
  </si>
  <si>
    <t>Data collection tools are tested in the context before using them.</t>
  </si>
  <si>
    <t>Enumerators are trained on assessment objectives, methodology, questionnaire and interview techniques.</t>
  </si>
  <si>
    <t>The assessment design takes cultural and communication preferences of affected people into account, for example when choosing survey tools and dissemination methods, sampling strategy, sex and age of enumerators, etc.</t>
  </si>
  <si>
    <t>Data collection instruments and related instructions for enumerators are translated into local language(s) where relevant. -&gt; See IASC 2015 MIRA guidance and IMWG 2016 Humanitarian profile support guidance</t>
  </si>
  <si>
    <t>Data collection and analysis are guided by a jointly agreed analytical framework, including a theoretical framework, a data collection and an analysis plan.</t>
  </si>
  <si>
    <t>The assessment states whether there are any evidence-based alternative views, contrary information or dissenting explanations or interpretations.</t>
  </si>
  <si>
    <t>The assessment makes assumptions explicit.</t>
  </si>
  <si>
    <t>The assessment identifies the most important ways in which the crisis affects people, including protection risks.</t>
  </si>
  <si>
    <t>Description</t>
  </si>
  <si>
    <t>The assessment establishes the humanitarian profile of the crisis (types of affected groups and numbers). 
-&gt; See IASC 2011 Humanitarian profile guidance</t>
  </si>
  <si>
    <t>The assessment identifies what coping mechanisms affected people use.</t>
  </si>
  <si>
    <t>The assessment identifies capacities of affected people and local authorities to cope with and respond to the crisis.</t>
  </si>
  <si>
    <t xml:space="preserve">The assessment identifies the scope and reach of existing humanitarian assistance. </t>
  </si>
  <si>
    <t>The assessment analyzes the information needs and communication preferences of affected communities.</t>
  </si>
  <si>
    <t>The assessment uses earlier data to establish trends or evolutions in the humanitarian situation and - where applicable - to compare current findings to the situation before the crisis.</t>
  </si>
  <si>
    <t>The assessment identifies humanitarian access constraints, including obstacles for people in need in accessing assistance, constraints for humanitarian actors to access people in need and physical constraints.</t>
  </si>
  <si>
    <t>Explanation</t>
  </si>
  <si>
    <t>The assessment identifies factors that drive and explain humanitarian conditions.</t>
  </si>
  <si>
    <t>Interpretation</t>
  </si>
  <si>
    <t>The assessment estimates and compares the severity of humanitarian conditions and the number of people in need per sector or thematic area. --&gt; See 2016 IMWG Humanitarian population figures</t>
  </si>
  <si>
    <t>The assessment estimates and compares the severity of humanitarian conditions and the number of people in need by geographical area. --&gt; See 2016 IMWG Humanitarian population figures</t>
  </si>
  <si>
    <t>The assessment estimates and compares the severity of humanitarian conditions and the number of people in need by affected group.--&gt; See 2016 IMWG Humanitarian population figures</t>
  </si>
  <si>
    <t>The assessment estimates the overall severity of humanitarian conditions and the overall number of people in need (at inter-sector level). --&gt; See 2016 IMWG Humanitarian population figures</t>
  </si>
  <si>
    <t>Anticipation</t>
  </si>
  <si>
    <t>The assessment identifies certain and likely future events that might affect humanitarian conditions.</t>
  </si>
  <si>
    <t>Timeliness</t>
  </si>
  <si>
    <t>Preliminary or final results are shared with response planners in advance of the response analysis and the planning/decision-making process.</t>
  </si>
  <si>
    <t>User-friendly presentation</t>
  </si>
  <si>
    <t>The report includes an executive summary that provides a good overview of the assessment's findings and conclusions.</t>
  </si>
  <si>
    <t>The report has a table of contents, is written in plain language and follows a logical structure.</t>
  </si>
  <si>
    <t>Active dissemination</t>
  </si>
  <si>
    <t>The assessment report is accessible on the most common humanitarian information platforms (e.g. HR.info, Reliefweb, HDX, UNHCR operational portal, cluster websites, etc.).</t>
  </si>
  <si>
    <t>The assessment is accessible on relevant government and development information platforms.</t>
  </si>
  <si>
    <t>Findings were presented to key actors and relevant decision-making fora at national and local level.</t>
  </si>
  <si>
    <t>The assessment has been translated into local languages so that local and national actors and affected people can use it.</t>
  </si>
  <si>
    <t>Use for collective planning</t>
  </si>
  <si>
    <t>The Humanitarian Response Plan / appeal references the assessment.</t>
  </si>
  <si>
    <t>The Humanitarian Response Plan / appeal reflects the geographic priorities suggested by the assessment.</t>
  </si>
  <si>
    <t>The Humanitarian Response Plan / appeal reflects the thematic and sectoral priorities suggested by the assessment.</t>
  </si>
  <si>
    <t>The Humanitarian Response Plan / appeal reflects the priorities between different affected and vulnerable groups suggested by the assessment.</t>
  </si>
  <si>
    <t>At the end of the assessment, partners review the assessment process, methodology and tools to identify lessons and improve assessment preparedness in-country and joint assessment practice in general.</t>
  </si>
  <si>
    <t>Buy-in and use by humanitarian clusters / sectors</t>
  </si>
  <si>
    <t>A majority of interviewed cluster/sector representatives perceives the assessment as useful.</t>
  </si>
  <si>
    <t>A majority of interviewed cluster/sector representatives perceives the assessment as unbiased.</t>
  </si>
  <si>
    <t>Planning documents of a majority of consulted clusters/sectors reflect the geographic priorities suggested by the assessment.</t>
  </si>
  <si>
    <t>Planning documents of a majority of consulted clusters/sectors reflect the thematic and sectoral priorities suggested by the assessment.</t>
  </si>
  <si>
    <t>Planning documents of a majority of consulted clusters/sectors reflect the priorities between affected and vulnerable groups suggested by the assessment.</t>
  </si>
  <si>
    <t>Buy-in and use by UN agencies</t>
  </si>
  <si>
    <t>A majority of interviewed UN agencies perceives the assessment as useful.</t>
  </si>
  <si>
    <t>A majority of interviewed UN agencies perceives the assessment as unbiased.</t>
  </si>
  <si>
    <t>Planning documents of a majority of interviewed UN agencies reflect the geographic priorities suggested by the assessment.</t>
  </si>
  <si>
    <t>Planning documents of a majority of interviewed UN agencies reflect the priorities between humanitarian sectors and sub-sectors suggested by the assessment.</t>
  </si>
  <si>
    <t>Planning documents of a majority of interviewed UN agencies reflect the priorities between affected and vulnerable groups suggested by the assessment.</t>
  </si>
  <si>
    <t>Buy-in and use by international non-governmental organizations (INGOs)</t>
  </si>
  <si>
    <t>A majority of interviewed INGOs perceives the assessment as useful.</t>
  </si>
  <si>
    <t>A majority of interviewed INGOs perceives the assessment as unbiased.</t>
  </si>
  <si>
    <t>Planning documents of a majority of interviewed INGOs reflect the priorities between humanitarian sectors and sub-sectors suggested by the assessment.</t>
  </si>
  <si>
    <t>Planning documents of a majority of interviewed INGOs reflect the priorities between affected and vulnerable groups suggested by the assessment.</t>
  </si>
  <si>
    <t>Buy-in and use by local non-governmental organizations (local NGOs)</t>
  </si>
  <si>
    <t>A majority of interviewed local NGOs perceives the assessment as useful.</t>
  </si>
  <si>
    <t>A majority of interviewed local NGOs perceives the assessment as unbiased.</t>
  </si>
  <si>
    <t>Planning documents of a majority of interviewed local NGOs reflect the geographic priorities suggested by the assessment.</t>
  </si>
  <si>
    <t>Planning documents of a majority of interviewed local NGOs reflect the priorities between humanitarian sectors and sub-sectors suggested by the assessment.</t>
  </si>
  <si>
    <t>Planning documents of a majority of interviewed local NGOs reflect the priorities between affected and vulnerable groups suggested by the assessment.</t>
  </si>
  <si>
    <t>Buy-in and use by members of the Red Cross / Red Crescent Movement</t>
  </si>
  <si>
    <t>A majority of interviewed Red Cross/Red Crescent representatives perceives the assessment as useful.</t>
  </si>
  <si>
    <t>A majority of interviewed Red Cross/Red Crescent representatives perceives the assessment as unbiased.</t>
  </si>
  <si>
    <t>Planning documents of a majority of consulted Red Cross/Red Crescent organizations reflect the geographic priorities suggested by the assessment.</t>
  </si>
  <si>
    <t>Planning documents of a majority of consulted Red Cross/Red Crescent organizations reflect the priorities between humanitarian sectors and sub-sectors suggested by the assessment.</t>
  </si>
  <si>
    <t>Planning documents of a majority of consulted Red Cross/Red Crescent organizations reflect the priorities between affected and vulnerable groups suggested by the assessment.</t>
  </si>
  <si>
    <t>Buy-in and use by donors</t>
  </si>
  <si>
    <t>A majority of interviewed donor representatives perceives the assessment as useful.</t>
  </si>
  <si>
    <t>A majority of interviewed donor representatives perceives the assessment as unbiased.</t>
  </si>
  <si>
    <t>Planning documents of a majority of consulted donors reflect the geographic priorities suggested by the assessment.</t>
  </si>
  <si>
    <t>Planning documents of a majority of consulted donors reflect the priorities between humanitarian sectors and sub-sectors suggested by the assessment.</t>
  </si>
  <si>
    <t>Planning documents of a majority of consulted donors reflect the priorities between affected and vulnerable groups suggested by the assessment.</t>
  </si>
  <si>
    <t>Buy-in and use by national and local government agencies</t>
  </si>
  <si>
    <t>A majority of interviewed government representatives perceives the assessment as useful.</t>
  </si>
  <si>
    <t>A majority of interviewed government representatives perceives the assessment as unbiased.</t>
  </si>
  <si>
    <t>Government plans for the humanitarian response reflect the geographic priorities suggested by the assessment.</t>
  </si>
  <si>
    <t>Government plans for the humanitarian response reflect the priorities between humanitarian sectors and sub-sectors suggested by the assessment.</t>
  </si>
  <si>
    <t>Buy-in and use by development and stabilization actors</t>
  </si>
  <si>
    <t>A majority of interviewed development and stabilization actors is aware of the assessment.</t>
  </si>
  <si>
    <t>A majority of interviewed development and stabilization actors perceives the assessment as useful.</t>
  </si>
  <si>
    <t>A majority of interviewed development and stabilization actors perceives the assessment as unbiased.</t>
  </si>
  <si>
    <t>A majority of interviewed development and stabilization actors states that they have considered assessment findings in their planning processes.</t>
  </si>
  <si>
    <t>Comprehensiveness</t>
  </si>
  <si>
    <t>X</t>
  </si>
  <si>
    <t>Ethics</t>
  </si>
  <si>
    <t>Analytical value</t>
  </si>
  <si>
    <t>Effective communication</t>
  </si>
  <si>
    <t>Use</t>
  </si>
  <si>
    <t>Methodological rigor</t>
  </si>
  <si>
    <t>Respondents are informed on how the data will be used and are formally asked if they are willing to participate through informed consent 
(-&gt; See https://rescue.app.box.com/s/pknrxkzjoucjo9kh075fyy4qx476cg9z).</t>
  </si>
  <si>
    <t>Planning documents of a majority of interviewed INGOs reflect the geographic priorities suggested by the assessment.</t>
  </si>
  <si>
    <t>Government plans for the humanitarian response reflect the priorities between affected and vulnerable groups suggested by the assessment.</t>
  </si>
  <si>
    <t>Relevant cross-cutting issues (e.g. gender, age, disability, environment, and early recovery) are addressed in the questionnaire and the analysis.</t>
  </si>
  <si>
    <t>The assessment uses an appropriate sampling strategy, which can involve random or non-random sampling 
(--&gt; 2012 Operational guidance on coordinated needs assessments).</t>
  </si>
  <si>
    <t>Minimum requirement</t>
  </si>
  <si>
    <t>Yes</t>
  </si>
  <si>
    <t>No</t>
  </si>
  <si>
    <t xml:space="preserve">ASSESSMENT: </t>
  </si>
  <si>
    <t>Scores</t>
  </si>
  <si>
    <t>Minimum requirements</t>
  </si>
  <si>
    <t>All quality criteria</t>
  </si>
  <si>
    <t>INVALID</t>
  </si>
  <si>
    <t>Quality:</t>
  </si>
  <si>
    <t>Use:</t>
  </si>
  <si>
    <t>Overall Summary</t>
  </si>
  <si>
    <t>Breakdown of Quality Criteria</t>
  </si>
  <si>
    <t>People-centred and inclusive</t>
  </si>
  <si>
    <t xml:space="preserve">Affected and vulnerable groups comprehensiveness </t>
  </si>
  <si>
    <t>Do no harm</t>
  </si>
  <si>
    <t>Designed with a purpose</t>
  </si>
  <si>
    <t>Competency and capacity</t>
  </si>
  <si>
    <t>Impartiality</t>
  </si>
  <si>
    <t>Coordination and data minimization</t>
  </si>
  <si>
    <t>Joint analysis</t>
  </si>
  <si>
    <t>Analytical standards</t>
  </si>
  <si>
    <t>Acknowledge dissenting voices in joint needs analysis</t>
  </si>
  <si>
    <t>Informed consent, confidentiality and data security</t>
  </si>
  <si>
    <t>Sharing results (data and analysis)</t>
  </si>
  <si>
    <t>Transparency between actors</t>
  </si>
  <si>
    <t>Minimum technical standards</t>
  </si>
  <si>
    <t>Accountability to Affected Populations</t>
  </si>
  <si>
    <t>Relevant decision makers, data experts, subject matter and context experts were involved in defining the objectives and the scope of the assessment to ensure it meets their information needs.</t>
  </si>
  <si>
    <t>Different analytical lenses, such as gender, age, disability, and protection, are applied during the analysis.</t>
  </si>
  <si>
    <t>The assessment identifies the information needs and communication preferences of affected communities.</t>
  </si>
  <si>
    <t>Appropriate and effective visualizations (e.g. charts, maps, infographics) are used to illustrate the findings and support key conclusions.</t>
  </si>
  <si>
    <t>Conclusions are presented clearly and concisely and supported by evidence and well-reasoned arguments.</t>
  </si>
  <si>
    <t>ASSESSMENT RELATING TO THE ETHOS STANDARDS FOR COORDINATED NEEDS ASSESSMENTS</t>
  </si>
  <si>
    <t>The assessment is transparent on the method used to estimate the number of people in need and the severity of humanitarian conditions. --&gt; See 2016 IMWG Humanitarian population figures</t>
  </si>
  <si>
    <r>
      <rPr>
        <b/>
        <sz val="12"/>
        <color rgb="FF92D050"/>
        <rFont val="Calibri (Body)_x0000_"/>
      </rPr>
      <t xml:space="preserve">Yes </t>
    </r>
    <r>
      <rPr>
        <b/>
        <sz val="12"/>
        <color theme="0"/>
        <rFont val="Calibri"/>
        <family val="2"/>
        <scheme val="minor"/>
      </rPr>
      <t>/ No</t>
    </r>
  </si>
  <si>
    <t>Breakdown of Ethos Criteria</t>
  </si>
  <si>
    <t xml:space="preserve">Characteristics that increase the vulnerability of different groups in the given context (e.g. gender, age, disability, minority status, displacement, etc.) are identified when developing the questionnaire. </t>
  </si>
  <si>
    <t>CRITERIA FOR ASSESSING COORDINATED OR JOINT NEEDS ASSESSMENTS THAT INCLUDE PRIMARY DATA COLLECTION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</si>
</sst>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sz val="15"/>
      <color theme="1"/>
      <name val="Calibri"/>
      <family val="2"/>
      <scheme val="minor"/>
    </font>
    <font>
      <b/>
      <u/>
      <sz val="18"/>
      <color theme="1"/>
      <name val="Calibri"/>
      <family val="2"/>
      <scheme val="minor"/>
    </font>
    <font>
      <sz val="15"/>
      <color theme="0"/>
      <name val="Calibri"/>
      <family val="2"/>
      <scheme val="minor"/>
    </font>
    <font>
      <b/>
      <sz val="16"/>
      <color theme="0"/>
      <name val="Calibri"/>
      <family val="2"/>
      <scheme val="minor"/>
    </font>
    <font>
      <sz val="15"/>
      <color rgb="FFC6315A"/>
      <name val="Calibri"/>
      <family val="2"/>
      <scheme val="minor"/>
    </font>
    <font>
      <sz val="16"/>
      <color rgb="FFC6315A"/>
      <name val="Calibri"/>
      <family val="2"/>
      <scheme val="minor"/>
    </font>
    <font>
      <i/>
      <sz val="16"/>
      <color theme="1"/>
      <name val="Calibri"/>
      <family val="2"/>
      <scheme val="minor"/>
    </font>
    <font>
      <b/>
      <sz val="14"/>
      <color theme="1"/>
      <name val="Calibri"/>
      <family val="2"/>
      <scheme val="minor"/>
    </font>
    <font>
      <sz val="14"/>
      <color theme="1"/>
      <name val="Calibri"/>
      <family val="2"/>
      <scheme val="minor"/>
    </font>
    <font>
      <b/>
      <sz val="12"/>
      <color rgb="FF92D050"/>
      <name val="Calibri (Body)_x0000_"/>
    </font>
    <font>
      <sz val="16"/>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8">
    <border>
      <left/>
      <right/>
      <top/>
      <bottom/>
      <diagonal/>
    </border>
    <border>
      <left style="dotted">
        <color auto="1"/>
      </left>
      <right style="dotted">
        <color auto="1"/>
      </right>
      <top style="dotted">
        <color auto="1"/>
      </top>
      <bottom style="dotted">
        <color auto="1"/>
      </bottom>
      <diagonal/>
    </border>
    <border>
      <left style="thin">
        <color rgb="FFC6315A"/>
      </left>
      <right/>
      <top/>
      <bottom/>
      <diagonal/>
    </border>
    <border>
      <left/>
      <right style="thin">
        <color rgb="FFC6315A"/>
      </right>
      <top/>
      <bottom/>
      <diagonal/>
    </border>
    <border>
      <left style="thin">
        <color rgb="FFC6315A"/>
      </left>
      <right/>
      <top/>
      <bottom style="thin">
        <color rgb="FFC6315A"/>
      </bottom>
      <diagonal/>
    </border>
    <border>
      <left/>
      <right/>
      <top/>
      <bottom style="thin">
        <color rgb="FFC6315A"/>
      </bottom>
      <diagonal/>
    </border>
    <border>
      <left/>
      <right style="thin">
        <color rgb="FFC6315A"/>
      </right>
      <top/>
      <bottom style="thin">
        <color rgb="FFC6315A"/>
      </bottom>
      <diagonal/>
    </border>
    <border>
      <left style="thin">
        <color rgb="FFC6315A"/>
      </left>
      <right/>
      <top style="thin">
        <color rgb="FFC6315A"/>
      </top>
      <bottom/>
      <diagonal/>
    </border>
    <border>
      <left/>
      <right/>
      <top style="thin">
        <color rgb="FFC6315A"/>
      </top>
      <bottom/>
      <diagonal/>
    </border>
    <border>
      <left/>
      <right style="thin">
        <color rgb="FFC6315A"/>
      </right>
      <top style="thin">
        <color rgb="FFC6315A"/>
      </top>
      <bottom/>
      <diagonal/>
    </border>
    <border>
      <left style="thin">
        <color rgb="FFC7305B"/>
      </left>
      <right/>
      <top style="thin">
        <color rgb="FFC7305B"/>
      </top>
      <bottom/>
      <diagonal/>
    </border>
    <border>
      <left/>
      <right/>
      <top style="thin">
        <color rgb="FFC7305B"/>
      </top>
      <bottom/>
      <diagonal/>
    </border>
    <border>
      <left/>
      <right style="thin">
        <color rgb="FFC7305B"/>
      </right>
      <top style="thin">
        <color rgb="FFC7305B"/>
      </top>
      <bottom/>
      <diagonal/>
    </border>
    <border>
      <left style="thin">
        <color rgb="FFC7305B"/>
      </left>
      <right/>
      <top/>
      <bottom/>
      <diagonal/>
    </border>
    <border>
      <left/>
      <right style="thin">
        <color rgb="FFC7305B"/>
      </right>
      <top/>
      <bottom/>
      <diagonal/>
    </border>
    <border>
      <left style="thin">
        <color rgb="FFC7305B"/>
      </left>
      <right/>
      <top/>
      <bottom style="thin">
        <color rgb="FFC7305B"/>
      </bottom>
      <diagonal/>
    </border>
    <border>
      <left/>
      <right/>
      <top/>
      <bottom style="thin">
        <color rgb="FFC7305B"/>
      </bottom>
      <diagonal/>
    </border>
    <border>
      <left/>
      <right style="thin">
        <color rgb="FFC7305B"/>
      </right>
      <top/>
      <bottom style="thin">
        <color rgb="FFC7305B"/>
      </bottom>
      <diagonal/>
    </border>
  </borders>
  <cellStyleXfs count="2">
    <xf numFmtId="0" fontId="0" fillId="0" borderId="0"/>
    <xf numFmtId="0" fontId="5" fillId="0" borderId="0" applyNumberForma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applyAlignment="1">
      <alignment horizontal="left" vertical="top" textRotation="90"/>
    </xf>
    <xf numFmtId="0" fontId="3" fillId="0" borderId="0" xfId="0" applyFont="1" applyAlignment="1">
      <alignment horizontal="left" vertical="top"/>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0" fillId="2" borderId="1" xfId="0" applyFill="1" applyBorder="1" applyAlignment="1">
      <alignment wrapText="1"/>
    </xf>
    <xf numFmtId="0" fontId="3" fillId="0" borderId="1" xfId="0" applyFont="1" applyBorder="1" applyAlignment="1">
      <alignment horizontal="center" vertical="center"/>
    </xf>
    <xf numFmtId="0" fontId="0" fillId="0" borderId="1" xfId="0" applyBorder="1" applyAlignment="1">
      <alignment wrapText="1"/>
    </xf>
    <xf numFmtId="0" fontId="0" fillId="2" borderId="1" xfId="1" applyFont="1" applyFill="1" applyBorder="1" applyAlignment="1">
      <alignment wrapText="1"/>
    </xf>
    <xf numFmtId="0" fontId="3" fillId="0" borderId="1" xfId="0" applyFont="1" applyBorder="1" applyAlignment="1">
      <alignment horizontal="left" vertical="top" wrapText="1"/>
    </xf>
    <xf numFmtId="0" fontId="0" fillId="0" borderId="1" xfId="0" applyBorder="1" applyAlignment="1">
      <alignment horizontal="left" vertical="center" wrapText="1"/>
    </xf>
    <xf numFmtId="0" fontId="1" fillId="0" borderId="1" xfId="1" applyFont="1" applyBorder="1" applyAlignment="1">
      <alignment wrapText="1"/>
    </xf>
    <xf numFmtId="0" fontId="3" fillId="0" borderId="1" xfId="0" applyFont="1" applyBorder="1" applyAlignment="1">
      <alignment horizontal="left" vertical="top"/>
    </xf>
    <xf numFmtId="0" fontId="1" fillId="2" borderId="1" xfId="1" applyFont="1" applyFill="1" applyBorder="1" applyAlignment="1">
      <alignment wrapText="1"/>
    </xf>
    <xf numFmtId="0" fontId="3" fillId="0" borderId="1" xfId="0" applyFont="1" applyBorder="1" applyAlignment="1">
      <alignment horizontal="left" vertical="top" textRotation="90"/>
    </xf>
    <xf numFmtId="0" fontId="3" fillId="0" borderId="1" xfId="0" applyFont="1" applyBorder="1" applyAlignment="1">
      <alignment horizontal="left" vertical="center"/>
    </xf>
    <xf numFmtId="0" fontId="0" fillId="2" borderId="1" xfId="0" applyFill="1" applyBorder="1" applyAlignment="1">
      <alignment horizontal="left" vertical="center" wrapText="1"/>
    </xf>
    <xf numFmtId="0" fontId="4" fillId="0" borderId="0" xfId="0" applyFont="1"/>
    <xf numFmtId="0" fontId="4" fillId="0" borderId="0" xfId="0" applyFont="1" applyAlignment="1">
      <alignment horizontal="center" vertical="center"/>
    </xf>
    <xf numFmtId="164" fontId="9" fillId="4" borderId="0" xfId="0" applyNumberFormat="1" applyFont="1" applyFill="1" applyAlignment="1">
      <alignment horizontal="center" vertical="center"/>
    </xf>
    <xf numFmtId="0" fontId="8" fillId="4" borderId="0" xfId="0" applyFont="1" applyFill="1" applyAlignment="1">
      <alignment horizontal="right" vertical="center"/>
    </xf>
    <xf numFmtId="0" fontId="6" fillId="0" borderId="0" xfId="0" applyFont="1" applyAlignment="1">
      <alignment vertical="center"/>
    </xf>
    <xf numFmtId="164" fontId="8" fillId="4" borderId="0" xfId="0" applyNumberFormat="1" applyFont="1" applyFill="1" applyAlignment="1">
      <alignment horizontal="center" vertical="center"/>
    </xf>
    <xf numFmtId="0" fontId="0" fillId="4" borderId="0" xfId="0" applyFill="1"/>
    <xf numFmtId="0" fontId="8" fillId="4" borderId="2" xfId="0" applyFont="1" applyFill="1" applyBorder="1" applyAlignment="1">
      <alignment horizontal="right" vertical="center"/>
    </xf>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8" xfId="0" applyFill="1" applyBorder="1" applyAlignment="1">
      <alignment vertical="center"/>
    </xf>
    <xf numFmtId="0" fontId="7" fillId="4" borderId="8" xfId="0" applyFont="1" applyFill="1" applyBorder="1" applyAlignment="1">
      <alignment vertical="center"/>
    </xf>
    <xf numFmtId="0" fontId="0" fillId="4" borderId="9" xfId="0" applyFill="1" applyBorder="1" applyAlignment="1">
      <alignment vertical="center"/>
    </xf>
    <xf numFmtId="0" fontId="0" fillId="4" borderId="0" xfId="0" applyFill="1" applyAlignment="1">
      <alignment horizontal="right"/>
    </xf>
    <xf numFmtId="0" fontId="0" fillId="4" borderId="8" xfId="0" applyFill="1" applyBorder="1"/>
    <xf numFmtId="0" fontId="7" fillId="4" borderId="2" xfId="0" applyFont="1" applyFill="1" applyBorder="1" applyAlignment="1">
      <alignment horizontal="right"/>
    </xf>
    <xf numFmtId="0" fontId="7" fillId="4" borderId="2" xfId="0" applyFont="1" applyFill="1" applyBorder="1" applyAlignment="1">
      <alignment horizontal="right" vertical="top"/>
    </xf>
    <xf numFmtId="164" fontId="11" fillId="4" borderId="0" xfId="0" applyNumberFormat="1" applyFont="1" applyFill="1" applyAlignment="1">
      <alignment horizontal="center" vertical="center"/>
    </xf>
    <xf numFmtId="0" fontId="4" fillId="4" borderId="0" xfId="0" applyFont="1" applyFill="1"/>
    <xf numFmtId="0" fontId="12" fillId="4" borderId="8" xfId="0" applyFont="1" applyFill="1" applyBorder="1" applyAlignment="1">
      <alignment vertical="center"/>
    </xf>
    <xf numFmtId="0" fontId="0" fillId="4" borderId="7" xfId="0" applyFill="1" applyBorder="1"/>
    <xf numFmtId="0" fontId="10" fillId="4" borderId="2" xfId="0" applyFont="1" applyFill="1" applyBorder="1"/>
    <xf numFmtId="0" fontId="0" fillId="4" borderId="9" xfId="0" applyFill="1" applyBorder="1"/>
    <xf numFmtId="164" fontId="8" fillId="4" borderId="0" xfId="0" applyNumberFormat="1" applyFont="1" applyFill="1"/>
    <xf numFmtId="164" fontId="13" fillId="4" borderId="0" xfId="0" applyNumberFormat="1" applyFont="1" applyFill="1" applyAlignment="1">
      <alignment horizontal="center" vertical="center"/>
    </xf>
    <xf numFmtId="164" fontId="14" fillId="4" borderId="0" xfId="0" applyNumberFormat="1" applyFont="1" applyFill="1" applyAlignment="1">
      <alignment horizontal="center" vertical="center"/>
    </xf>
    <xf numFmtId="0" fontId="15" fillId="4" borderId="0" xfId="0" applyFont="1" applyFill="1" applyAlignment="1">
      <alignment horizontal="left" vertical="top" wrapText="1"/>
    </xf>
    <xf numFmtId="0" fontId="15" fillId="4" borderId="0" xfId="0" applyFont="1" applyFill="1" applyAlignment="1">
      <alignment horizontal="left" vertical="center"/>
    </xf>
    <xf numFmtId="0" fontId="3" fillId="0" borderId="0" xfId="0" applyFont="1" applyAlignment="1">
      <alignment wrapText="1"/>
    </xf>
    <xf numFmtId="0" fontId="0" fillId="0" borderId="1" xfId="0" applyBorder="1" applyAlignment="1">
      <alignment vertical="top" wrapText="1"/>
    </xf>
    <xf numFmtId="0" fontId="6" fillId="0" borderId="0" xfId="0" applyFont="1" applyAlignment="1">
      <alignment horizontal="left" vertical="center"/>
    </xf>
    <xf numFmtId="0" fontId="16" fillId="0" borderId="0" xfId="0" applyFont="1" applyAlignment="1">
      <alignment vertical="center"/>
    </xf>
    <xf numFmtId="0" fontId="17" fillId="0" borderId="0" xfId="0" applyFont="1" applyAlignment="1">
      <alignment wrapText="1"/>
    </xf>
    <xf numFmtId="0" fontId="0" fillId="0" borderId="0" xfId="0" applyAlignment="1">
      <alignment horizontal="left"/>
    </xf>
    <xf numFmtId="0" fontId="0" fillId="0" borderId="1" xfId="0" applyBorder="1" applyAlignment="1">
      <alignment vertical="center" wrapText="1"/>
    </xf>
    <xf numFmtId="0" fontId="3" fillId="0" borderId="1" xfId="0" applyFont="1" applyBorder="1" applyAlignment="1">
      <alignment horizontal="left" vertical="top" textRotation="90" wrapText="1"/>
    </xf>
    <xf numFmtId="0" fontId="7" fillId="0" borderId="0" xfId="0" applyFont="1" applyAlignment="1">
      <alignment vertical="center"/>
    </xf>
    <xf numFmtId="0" fontId="7" fillId="0" borderId="0" xfId="0" applyFont="1" applyAlignment="1">
      <alignment horizontal="left" vertical="center"/>
    </xf>
    <xf numFmtId="0" fontId="0" fillId="2" borderId="1" xfId="0" applyFill="1" applyBorder="1" applyAlignment="1">
      <alignment vertical="center" wrapText="1"/>
    </xf>
    <xf numFmtId="0" fontId="0" fillId="2" borderId="1" xfId="1" applyFont="1" applyFill="1" applyBorder="1" applyAlignment="1">
      <alignment horizontal="left" vertical="center" wrapText="1"/>
    </xf>
    <xf numFmtId="0" fontId="19" fillId="4" borderId="0" xfId="0" applyFont="1" applyFill="1" applyBorder="1" applyAlignment="1">
      <alignment horizontal="right"/>
    </xf>
    <xf numFmtId="9" fontId="19" fillId="4" borderId="0" xfId="0" applyNumberFormat="1" applyFont="1" applyFill="1" applyBorder="1"/>
    <xf numFmtId="0" fontId="0" fillId="4" borderId="0" xfId="0" applyFill="1" applyBorder="1"/>
    <xf numFmtId="0" fontId="0" fillId="4" borderId="11" xfId="0" applyFill="1" applyBorder="1"/>
    <xf numFmtId="0" fontId="0" fillId="4" borderId="12" xfId="0" applyFill="1" applyBorder="1"/>
    <xf numFmtId="0" fontId="4" fillId="4" borderId="13" xfId="0" applyFont="1" applyFill="1" applyBorder="1"/>
    <xf numFmtId="0" fontId="0" fillId="4" borderId="14" xfId="0" applyFill="1" applyBorder="1"/>
    <xf numFmtId="0" fontId="0" fillId="4" borderId="13" xfId="0" applyFill="1" applyBorder="1"/>
    <xf numFmtId="0" fontId="0" fillId="4" borderId="15" xfId="0" applyFill="1" applyBorder="1"/>
    <xf numFmtId="0" fontId="0" fillId="4" borderId="16" xfId="0" applyFill="1" applyBorder="1"/>
    <xf numFmtId="0" fontId="0" fillId="4" borderId="17" xfId="0" applyFill="1" applyBorder="1"/>
    <xf numFmtId="0" fontId="8" fillId="4" borderId="2" xfId="0" applyFont="1" applyFill="1" applyBorder="1" applyAlignment="1">
      <alignment horizontal="right"/>
    </xf>
    <xf numFmtId="9" fontId="14" fillId="4" borderId="0" xfId="0" applyNumberFormat="1" applyFont="1" applyFill="1" applyBorder="1" applyAlignment="1">
      <alignment horizontal="center"/>
    </xf>
    <xf numFmtId="0" fontId="10" fillId="4" borderId="13" xfId="0" applyFont="1" applyFill="1" applyBorder="1"/>
    <xf numFmtId="0" fontId="0" fillId="4" borderId="10" xfId="0" applyFill="1" applyBorder="1"/>
    <xf numFmtId="0" fontId="3" fillId="0" borderId="1" xfId="0" applyFont="1" applyBorder="1" applyAlignment="1">
      <alignment horizontal="left" vertical="top" wrapText="1"/>
    </xf>
    <xf numFmtId="0" fontId="3" fillId="0" borderId="1" xfId="0" applyFont="1" applyBorder="1" applyAlignment="1">
      <alignment horizontal="left" vertical="top" textRotation="90"/>
    </xf>
    <xf numFmtId="0" fontId="3" fillId="0" borderId="1" xfId="0" applyFont="1" applyBorder="1" applyAlignment="1">
      <alignment horizontal="left" vertical="top"/>
    </xf>
    <xf numFmtId="0" fontId="0" fillId="0" borderId="1" xfId="0" applyBorder="1" applyAlignment="1">
      <alignment horizontal="left" vertical="center" wrapText="1"/>
    </xf>
    <xf numFmtId="0" fontId="0" fillId="0" borderId="1" xfId="0" applyBorder="1" applyAlignment="1">
      <alignment vertical="top" wrapText="1"/>
    </xf>
    <xf numFmtId="0" fontId="3" fillId="0" borderId="1" xfId="0" applyFont="1" applyBorder="1" applyAlignment="1">
      <alignment horizontal="left" vertical="top" textRotation="90" wrapText="1"/>
    </xf>
  </cellXfs>
  <cellStyles count="2">
    <cellStyle name="Hyperlink" xfId="1" builtinId="8"/>
    <cellStyle name="Normal" xfId="0" builtinId="0"/>
  </cellStyles>
  <dxfs count="2">
    <dxf>
      <font>
        <color rgb="FF92D050"/>
      </font>
      <fill>
        <patternFill>
          <bgColor rgb="FF92D050"/>
        </patternFill>
      </fill>
      <border>
        <left style="thin">
          <color theme="6"/>
        </left>
        <right style="thin">
          <color theme="6"/>
        </right>
        <top style="thin">
          <color theme="6"/>
        </top>
        <bottom style="thin">
          <color theme="6"/>
        </bottom>
      </border>
    </dxf>
    <dxf>
      <font>
        <color theme="0"/>
      </font>
      <fill>
        <patternFill>
          <bgColor rgb="FFFF0000"/>
        </patternFill>
      </fill>
    </dxf>
  </dxfs>
  <tableStyles count="0" defaultTableStyle="TableStyleMedium2" defaultPivotStyle="PivotStyleLight16"/>
  <colors>
    <mruColors>
      <color rgb="FFC7305B"/>
      <color rgb="FFC6315B"/>
      <color rgb="FFC6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176799687359573"/>
          <c:y val="0.11123733821273155"/>
          <c:w val="0.39914149763585283"/>
          <c:h val="0.76812149392511064"/>
        </c:manualLayout>
      </c:layout>
      <c:radarChart>
        <c:radarStyle val="marker"/>
        <c:varyColors val="0"/>
        <c:ser>
          <c:idx val="0"/>
          <c:order val="0"/>
          <c:spPr>
            <a:ln w="28575" cap="rnd">
              <a:solidFill>
                <a:srgbClr val="C6315A"/>
              </a:solidFill>
              <a:round/>
            </a:ln>
            <a:effectLst/>
          </c:spPr>
          <c:marker>
            <c:symbol val="none"/>
          </c:marker>
          <c:cat>
            <c:strRef>
              <c:f>Score!$A$19:$A$25</c:f>
              <c:strCache>
                <c:ptCount val="7"/>
                <c:pt idx="0">
                  <c:v>Relevance</c:v>
                </c:pt>
                <c:pt idx="1">
                  <c:v>Comprehensiveness</c:v>
                </c:pt>
                <c:pt idx="2">
                  <c:v>Ethics</c:v>
                </c:pt>
                <c:pt idx="3">
                  <c:v>Methodological rigor</c:v>
                </c:pt>
                <c:pt idx="4">
                  <c:v>Analytical value</c:v>
                </c:pt>
                <c:pt idx="5">
                  <c:v>Timeliness</c:v>
                </c:pt>
                <c:pt idx="6">
                  <c:v>Effective communication</c:v>
                </c:pt>
              </c:strCache>
            </c:strRef>
          </c:cat>
          <c:val>
            <c:numRef>
              <c:f>Score!$B$19:$B$25</c:f>
              <c:numCache>
                <c:formatCode>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E05E-6046-886F-CCCA0F5F9272}"/>
            </c:ext>
          </c:extLst>
        </c:ser>
        <c:dLbls>
          <c:showLegendKey val="0"/>
          <c:showVal val="0"/>
          <c:showCatName val="0"/>
          <c:showSerName val="0"/>
          <c:showPercent val="0"/>
          <c:showBubbleSize val="0"/>
        </c:dLbls>
        <c:axId val="171286232"/>
        <c:axId val="171283488"/>
      </c:radarChart>
      <c:catAx>
        <c:axId val="171286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1283488"/>
        <c:crosses val="autoZero"/>
        <c:auto val="1"/>
        <c:lblAlgn val="ctr"/>
        <c:lblOffset val="100"/>
        <c:noMultiLvlLbl val="0"/>
      </c:catAx>
      <c:valAx>
        <c:axId val="171283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286232"/>
        <c:crosses val="autoZero"/>
        <c:crossBetween val="between"/>
        <c:majorUnit val="0.2"/>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87284783907489"/>
          <c:y val="0.10736111111111112"/>
          <c:w val="0.65781736812999625"/>
          <c:h val="0.84171296296296294"/>
        </c:manualLayout>
      </c:layout>
      <c:barChart>
        <c:barDir val="bar"/>
        <c:grouping val="clustered"/>
        <c:varyColors val="0"/>
        <c:ser>
          <c:idx val="0"/>
          <c:order val="0"/>
          <c:spPr>
            <a:solidFill>
              <a:srgbClr val="C6315B"/>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Score!$E$6:$E$8</c:f>
              <c:strCache>
                <c:ptCount val="3"/>
                <c:pt idx="0">
                  <c:v>Minimum requirements</c:v>
                </c:pt>
                <c:pt idx="1">
                  <c:v>All quality criteria</c:v>
                </c:pt>
                <c:pt idx="2">
                  <c:v>Use</c:v>
                </c:pt>
              </c:strCache>
            </c:strRef>
          </c:cat>
          <c:val>
            <c:numRef>
              <c:f>Score!$F$6:$F$8</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3AE-284A-A5D0-D56DBB409826}"/>
            </c:ext>
          </c:extLst>
        </c:ser>
        <c:dLbls>
          <c:showLegendKey val="0"/>
          <c:showVal val="0"/>
          <c:showCatName val="0"/>
          <c:showSerName val="0"/>
          <c:showPercent val="0"/>
          <c:showBubbleSize val="0"/>
        </c:dLbls>
        <c:gapWidth val="182"/>
        <c:axId val="171284272"/>
        <c:axId val="171283096"/>
      </c:barChart>
      <c:catAx>
        <c:axId val="171284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1283096"/>
        <c:crosses val="autoZero"/>
        <c:auto val="1"/>
        <c:lblAlgn val="ctr"/>
        <c:lblOffset val="100"/>
        <c:noMultiLvlLbl val="0"/>
      </c:catAx>
      <c:valAx>
        <c:axId val="171283096"/>
        <c:scaling>
          <c:orientation val="minMax"/>
          <c:max val="1"/>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284272"/>
        <c:crosses val="autoZero"/>
        <c:crossBetween val="between"/>
        <c:majorUnit val="0.5"/>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078920058373569"/>
          <c:y val="9.767700035295479E-2"/>
          <c:w val="0.44371772630841311"/>
          <c:h val="0.84539834216258691"/>
        </c:manualLayout>
      </c:layout>
      <c:barChart>
        <c:barDir val="bar"/>
        <c:grouping val="clustered"/>
        <c:varyColors val="0"/>
        <c:ser>
          <c:idx val="0"/>
          <c:order val="0"/>
          <c:spPr>
            <a:solidFill>
              <a:srgbClr val="C730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Score!$B$33:$B$45</c:f>
              <c:strCache>
                <c:ptCount val="13"/>
                <c:pt idx="0">
                  <c:v>People-centred and inclusive</c:v>
                </c:pt>
                <c:pt idx="1">
                  <c:v>Accountability to Affected Populations</c:v>
                </c:pt>
                <c:pt idx="2">
                  <c:v>Do no harm</c:v>
                </c:pt>
                <c:pt idx="3">
                  <c:v>Designed with a purpose</c:v>
                </c:pt>
                <c:pt idx="4">
                  <c:v>Competency and capacity</c:v>
                </c:pt>
                <c:pt idx="5">
                  <c:v>Impartiality</c:v>
                </c:pt>
                <c:pt idx="6">
                  <c:v>Coordination and data minimization</c:v>
                </c:pt>
                <c:pt idx="7">
                  <c:v>Joint analysis</c:v>
                </c:pt>
                <c:pt idx="8">
                  <c:v>Acknowledge dissenting voices in joint needs analysis</c:v>
                </c:pt>
                <c:pt idx="9">
                  <c:v>Informed consent, confidentiality and data security</c:v>
                </c:pt>
                <c:pt idx="10">
                  <c:v>Sharing results (data and analysis)</c:v>
                </c:pt>
                <c:pt idx="11">
                  <c:v>Transparency between actors</c:v>
                </c:pt>
                <c:pt idx="12">
                  <c:v>Minimum technical standards</c:v>
                </c:pt>
              </c:strCache>
            </c:strRef>
          </c:cat>
          <c:val>
            <c:numRef>
              <c:f>Score!$C$33:$C$45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00-AECE-0441-854C-FA8E33325AA5}"/>
            </c:ext>
          </c:extLst>
        </c:ser>
        <c:dLbls>
          <c:dLblPos val="outEnd"/>
          <c:showLegendKey val="0"/>
          <c:showVal val="1"/>
          <c:showCatName val="0"/>
          <c:showSerName val="0"/>
          <c:showPercent val="0"/>
          <c:showBubbleSize val="0"/>
        </c:dLbls>
        <c:gapWidth val="77"/>
        <c:axId val="171283880"/>
        <c:axId val="171285840"/>
      </c:barChart>
      <c:catAx>
        <c:axId val="171283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crossAx val="171285840"/>
        <c:crosses val="autoZero"/>
        <c:auto val="1"/>
        <c:lblAlgn val="ctr"/>
        <c:lblOffset val="100"/>
        <c:noMultiLvlLbl val="0"/>
      </c:catAx>
      <c:valAx>
        <c:axId val="171285840"/>
        <c:scaling>
          <c:orientation val="minMax"/>
          <c:max val="1"/>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283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2" lockText="1" noThreeD="1"/>
</file>

<file path=xl/ctrlProps/ctrlProp10.xml><?xml version="1.0" encoding="utf-8"?>
<formControlPr xmlns="http://schemas.microsoft.com/office/spreadsheetml/2009/9/main" objectType="CheckBox" fmlaLink="E11" lockText="1" noThreeD="1"/>
</file>

<file path=xl/ctrlProps/ctrlProp100.xml><?xml version="1.0" encoding="utf-8"?>
<formControlPr xmlns="http://schemas.microsoft.com/office/spreadsheetml/2009/9/main" objectType="CheckBox" fmlaLink="E103" lockText="1" noThreeD="1"/>
</file>

<file path=xl/ctrlProps/ctrlProp101.xml><?xml version="1.0" encoding="utf-8"?>
<formControlPr xmlns="http://schemas.microsoft.com/office/spreadsheetml/2009/9/main" objectType="CheckBox" fmlaLink="E104" lockText="1" noThreeD="1"/>
</file>

<file path=xl/ctrlProps/ctrlProp102.xml><?xml version="1.0" encoding="utf-8"?>
<formControlPr xmlns="http://schemas.microsoft.com/office/spreadsheetml/2009/9/main" objectType="CheckBox" fmlaLink="E105" lockText="1" noThreeD="1"/>
</file>

<file path=xl/ctrlProps/ctrlProp103.xml><?xml version="1.0" encoding="utf-8"?>
<formControlPr xmlns="http://schemas.microsoft.com/office/spreadsheetml/2009/9/main" objectType="CheckBox" fmlaLink="E106" lockText="1" noThreeD="1"/>
</file>

<file path=xl/ctrlProps/ctrlProp104.xml><?xml version="1.0" encoding="utf-8"?>
<formControlPr xmlns="http://schemas.microsoft.com/office/spreadsheetml/2009/9/main" objectType="CheckBox" fmlaLink="E107" lockText="1" noThreeD="1"/>
</file>

<file path=xl/ctrlProps/ctrlProp105.xml><?xml version="1.0" encoding="utf-8"?>
<formControlPr xmlns="http://schemas.microsoft.com/office/spreadsheetml/2009/9/main" objectType="CheckBox" fmlaLink="E108" lockText="1" noThreeD="1"/>
</file>

<file path=xl/ctrlProps/ctrlProp106.xml><?xml version="1.0" encoding="utf-8"?>
<formControlPr xmlns="http://schemas.microsoft.com/office/spreadsheetml/2009/9/main" objectType="CheckBox" fmlaLink="E109" lockText="1" noThreeD="1"/>
</file>

<file path=xl/ctrlProps/ctrlProp107.xml><?xml version="1.0" encoding="utf-8"?>
<formControlPr xmlns="http://schemas.microsoft.com/office/spreadsheetml/2009/9/main" objectType="CheckBox" fmlaLink="E110" lockText="1" noThreeD="1"/>
</file>

<file path=xl/ctrlProps/ctrlProp108.xml><?xml version="1.0" encoding="utf-8"?>
<formControlPr xmlns="http://schemas.microsoft.com/office/spreadsheetml/2009/9/main" objectType="CheckBox" fmlaLink="E111" lockText="1" noThreeD="1"/>
</file>

<file path=xl/ctrlProps/ctrlProp109.xml><?xml version="1.0" encoding="utf-8"?>
<formControlPr xmlns="http://schemas.microsoft.com/office/spreadsheetml/2009/9/main" objectType="CheckBox" fmlaLink="E112" lockText="1" noThreeD="1"/>
</file>

<file path=xl/ctrlProps/ctrlProp11.xml><?xml version="1.0" encoding="utf-8"?>
<formControlPr xmlns="http://schemas.microsoft.com/office/spreadsheetml/2009/9/main" objectType="CheckBox" fmlaLink="E12" lockText="1" noThreeD="1"/>
</file>

<file path=xl/ctrlProps/ctrlProp110.xml><?xml version="1.0" encoding="utf-8"?>
<formControlPr xmlns="http://schemas.microsoft.com/office/spreadsheetml/2009/9/main" objectType="CheckBox" fmlaLink="E113" lockText="1" noThreeD="1"/>
</file>

<file path=xl/ctrlProps/ctrlProp111.xml><?xml version="1.0" encoding="utf-8"?>
<formControlPr xmlns="http://schemas.microsoft.com/office/spreadsheetml/2009/9/main" objectType="CheckBox" fmlaLink="E114" lockText="1" noThreeD="1"/>
</file>

<file path=xl/ctrlProps/ctrlProp112.xml><?xml version="1.0" encoding="utf-8"?>
<formControlPr xmlns="http://schemas.microsoft.com/office/spreadsheetml/2009/9/main" objectType="CheckBox" fmlaLink="E115" lockText="1" noThreeD="1"/>
</file>

<file path=xl/ctrlProps/ctrlProp113.xml><?xml version="1.0" encoding="utf-8"?>
<formControlPr xmlns="http://schemas.microsoft.com/office/spreadsheetml/2009/9/main" objectType="CheckBox" fmlaLink="E116" lockText="1" noThreeD="1"/>
</file>

<file path=xl/ctrlProps/ctrlProp114.xml><?xml version="1.0" encoding="utf-8"?>
<formControlPr xmlns="http://schemas.microsoft.com/office/spreadsheetml/2009/9/main" objectType="CheckBox" fmlaLink="E117" lockText="1" noThreeD="1"/>
</file>

<file path=xl/ctrlProps/ctrlProp115.xml><?xml version="1.0" encoding="utf-8"?>
<formControlPr xmlns="http://schemas.microsoft.com/office/spreadsheetml/2009/9/main" objectType="CheckBox" fmlaLink="E118" lockText="1" noThreeD="1"/>
</file>

<file path=xl/ctrlProps/ctrlProp116.xml><?xml version="1.0" encoding="utf-8"?>
<formControlPr xmlns="http://schemas.microsoft.com/office/spreadsheetml/2009/9/main" objectType="CheckBox" fmlaLink="E119" lockText="1" noThreeD="1"/>
</file>

<file path=xl/ctrlProps/ctrlProp117.xml><?xml version="1.0" encoding="utf-8"?>
<formControlPr xmlns="http://schemas.microsoft.com/office/spreadsheetml/2009/9/main" objectType="CheckBox" fmlaLink="E120" lockText="1" noThreeD="1"/>
</file>

<file path=xl/ctrlProps/ctrlProp118.xml><?xml version="1.0" encoding="utf-8"?>
<formControlPr xmlns="http://schemas.microsoft.com/office/spreadsheetml/2009/9/main" objectType="CheckBox" fmlaLink="E121" lockText="1" noThreeD="1"/>
</file>

<file path=xl/ctrlProps/ctrlProp119.xml><?xml version="1.0" encoding="utf-8"?>
<formControlPr xmlns="http://schemas.microsoft.com/office/spreadsheetml/2009/9/main" objectType="CheckBox" fmlaLink="E70" lockText="1" noThreeD="1"/>
</file>

<file path=xl/ctrlProps/ctrlProp12.xml><?xml version="1.0" encoding="utf-8"?>
<formControlPr xmlns="http://schemas.microsoft.com/office/spreadsheetml/2009/9/main" objectType="CheckBox" fmlaLink="E13" lockText="1" noThreeD="1"/>
</file>

<file path=xl/ctrlProps/ctrlProp120.xml><?xml version="1.0" encoding="utf-8"?>
<formControlPr xmlns="http://schemas.microsoft.com/office/spreadsheetml/2009/9/main" objectType="CheckBox" fmlaLink="F2" lockText="1" noThreeD="1"/>
</file>

<file path=xl/ctrlProps/ctrlProp121.xml><?xml version="1.0" encoding="utf-8"?>
<formControlPr xmlns="http://schemas.microsoft.com/office/spreadsheetml/2009/9/main" objectType="CheckBox" fmlaLink="F3" lockText="1" noThreeD="1"/>
</file>

<file path=xl/ctrlProps/ctrlProp122.xml><?xml version="1.0" encoding="utf-8"?>
<formControlPr xmlns="http://schemas.microsoft.com/office/spreadsheetml/2009/9/main" objectType="CheckBox" fmlaLink="F4" lockText="1" noThreeD="1"/>
</file>

<file path=xl/ctrlProps/ctrlProp123.xml><?xml version="1.0" encoding="utf-8"?>
<formControlPr xmlns="http://schemas.microsoft.com/office/spreadsheetml/2009/9/main" objectType="CheckBox" fmlaLink="F5" lockText="1" noThreeD="1"/>
</file>

<file path=xl/ctrlProps/ctrlProp124.xml><?xml version="1.0" encoding="utf-8"?>
<formControlPr xmlns="http://schemas.microsoft.com/office/spreadsheetml/2009/9/main" objectType="CheckBox" fmlaLink="F6" lockText="1" noThreeD="1"/>
</file>

<file path=xl/ctrlProps/ctrlProp125.xml><?xml version="1.0" encoding="utf-8"?>
<formControlPr xmlns="http://schemas.microsoft.com/office/spreadsheetml/2009/9/main" objectType="CheckBox" fmlaLink="F7" lockText="1" noThreeD="1"/>
</file>

<file path=xl/ctrlProps/ctrlProp126.xml><?xml version="1.0" encoding="utf-8"?>
<formControlPr xmlns="http://schemas.microsoft.com/office/spreadsheetml/2009/9/main" objectType="CheckBox" fmlaLink="F8" lockText="1" noThreeD="1"/>
</file>

<file path=xl/ctrlProps/ctrlProp127.xml><?xml version="1.0" encoding="utf-8"?>
<formControlPr xmlns="http://schemas.microsoft.com/office/spreadsheetml/2009/9/main" objectType="CheckBox" fmlaLink="F9" lockText="1" noThreeD="1"/>
</file>

<file path=xl/ctrlProps/ctrlProp128.xml><?xml version="1.0" encoding="utf-8"?>
<formControlPr xmlns="http://schemas.microsoft.com/office/spreadsheetml/2009/9/main" objectType="CheckBox" fmlaLink="F10" lockText="1" noThreeD="1"/>
</file>

<file path=xl/ctrlProps/ctrlProp129.xml><?xml version="1.0" encoding="utf-8"?>
<formControlPr xmlns="http://schemas.microsoft.com/office/spreadsheetml/2009/9/main" objectType="CheckBox" fmlaLink="F11" lockText="1" noThreeD="1"/>
</file>

<file path=xl/ctrlProps/ctrlProp13.xml><?xml version="1.0" encoding="utf-8"?>
<formControlPr xmlns="http://schemas.microsoft.com/office/spreadsheetml/2009/9/main" objectType="CheckBox" fmlaLink="E14" lockText="1" noThreeD="1"/>
</file>

<file path=xl/ctrlProps/ctrlProp130.xml><?xml version="1.0" encoding="utf-8"?>
<formControlPr xmlns="http://schemas.microsoft.com/office/spreadsheetml/2009/9/main" objectType="CheckBox" fmlaLink="F12" lockText="1" noThreeD="1"/>
</file>

<file path=xl/ctrlProps/ctrlProp131.xml><?xml version="1.0" encoding="utf-8"?>
<formControlPr xmlns="http://schemas.microsoft.com/office/spreadsheetml/2009/9/main" objectType="CheckBox" fmlaLink="F13" lockText="1" noThreeD="1"/>
</file>

<file path=xl/ctrlProps/ctrlProp132.xml><?xml version="1.0" encoding="utf-8"?>
<formControlPr xmlns="http://schemas.microsoft.com/office/spreadsheetml/2009/9/main" objectType="CheckBox" fmlaLink="F14" lockText="1" noThreeD="1"/>
</file>

<file path=xl/ctrlProps/ctrlProp133.xml><?xml version="1.0" encoding="utf-8"?>
<formControlPr xmlns="http://schemas.microsoft.com/office/spreadsheetml/2009/9/main" objectType="CheckBox" fmlaLink="F15" lockText="1" noThreeD="1"/>
</file>

<file path=xl/ctrlProps/ctrlProp134.xml><?xml version="1.0" encoding="utf-8"?>
<formControlPr xmlns="http://schemas.microsoft.com/office/spreadsheetml/2009/9/main" objectType="CheckBox" fmlaLink="F16" lockText="1" noThreeD="1"/>
</file>

<file path=xl/ctrlProps/ctrlProp135.xml><?xml version="1.0" encoding="utf-8"?>
<formControlPr xmlns="http://schemas.microsoft.com/office/spreadsheetml/2009/9/main" objectType="CheckBox" fmlaLink="F17" lockText="1" noThreeD="1"/>
</file>

<file path=xl/ctrlProps/ctrlProp136.xml><?xml version="1.0" encoding="utf-8"?>
<formControlPr xmlns="http://schemas.microsoft.com/office/spreadsheetml/2009/9/main" objectType="CheckBox" fmlaLink="F18" lockText="1" noThreeD="1"/>
</file>

<file path=xl/ctrlProps/ctrlProp137.xml><?xml version="1.0" encoding="utf-8"?>
<formControlPr xmlns="http://schemas.microsoft.com/office/spreadsheetml/2009/9/main" objectType="CheckBox" fmlaLink="F19" lockText="1" noThreeD="1"/>
</file>

<file path=xl/ctrlProps/ctrlProp138.xml><?xml version="1.0" encoding="utf-8"?>
<formControlPr xmlns="http://schemas.microsoft.com/office/spreadsheetml/2009/9/main" objectType="CheckBox" fmlaLink="F20" lockText="1" noThreeD="1"/>
</file>

<file path=xl/ctrlProps/ctrlProp139.xml><?xml version="1.0" encoding="utf-8"?>
<formControlPr xmlns="http://schemas.microsoft.com/office/spreadsheetml/2009/9/main" objectType="CheckBox" fmlaLink="F21" lockText="1" noThreeD="1"/>
</file>

<file path=xl/ctrlProps/ctrlProp14.xml><?xml version="1.0" encoding="utf-8"?>
<formControlPr xmlns="http://schemas.microsoft.com/office/spreadsheetml/2009/9/main" objectType="CheckBox" fmlaLink="E15" lockText="1" noThreeD="1"/>
</file>

<file path=xl/ctrlProps/ctrlProp140.xml><?xml version="1.0" encoding="utf-8"?>
<formControlPr xmlns="http://schemas.microsoft.com/office/spreadsheetml/2009/9/main" objectType="CheckBox" fmlaLink="F22" lockText="1" noThreeD="1"/>
</file>

<file path=xl/ctrlProps/ctrlProp141.xml><?xml version="1.0" encoding="utf-8"?>
<formControlPr xmlns="http://schemas.microsoft.com/office/spreadsheetml/2009/9/main" objectType="CheckBox" fmlaLink="F23" lockText="1" noThreeD="1"/>
</file>

<file path=xl/ctrlProps/ctrlProp142.xml><?xml version="1.0" encoding="utf-8"?>
<formControlPr xmlns="http://schemas.microsoft.com/office/spreadsheetml/2009/9/main" objectType="CheckBox" fmlaLink="F24" lockText="1" noThreeD="1"/>
</file>

<file path=xl/ctrlProps/ctrlProp143.xml><?xml version="1.0" encoding="utf-8"?>
<formControlPr xmlns="http://schemas.microsoft.com/office/spreadsheetml/2009/9/main" objectType="CheckBox" fmlaLink="F25" lockText="1" noThreeD="1"/>
</file>

<file path=xl/ctrlProps/ctrlProp144.xml><?xml version="1.0" encoding="utf-8"?>
<formControlPr xmlns="http://schemas.microsoft.com/office/spreadsheetml/2009/9/main" objectType="CheckBox" fmlaLink="F26" lockText="1" noThreeD="1"/>
</file>

<file path=xl/ctrlProps/ctrlProp145.xml><?xml version="1.0" encoding="utf-8"?>
<formControlPr xmlns="http://schemas.microsoft.com/office/spreadsheetml/2009/9/main" objectType="CheckBox" fmlaLink="F27" lockText="1" noThreeD="1"/>
</file>

<file path=xl/ctrlProps/ctrlProp146.xml><?xml version="1.0" encoding="utf-8"?>
<formControlPr xmlns="http://schemas.microsoft.com/office/spreadsheetml/2009/9/main" objectType="CheckBox" fmlaLink="F29" lockText="1" noThreeD="1"/>
</file>

<file path=xl/ctrlProps/ctrlProp147.xml><?xml version="1.0" encoding="utf-8"?>
<formControlPr xmlns="http://schemas.microsoft.com/office/spreadsheetml/2009/9/main" objectType="CheckBox" fmlaLink="F30" lockText="1" noThreeD="1"/>
</file>

<file path=xl/ctrlProps/ctrlProp148.xml><?xml version="1.0" encoding="utf-8"?>
<formControlPr xmlns="http://schemas.microsoft.com/office/spreadsheetml/2009/9/main" objectType="CheckBox" fmlaLink="F31" lockText="1" noThreeD="1"/>
</file>

<file path=xl/ctrlProps/ctrlProp149.xml><?xml version="1.0" encoding="utf-8"?>
<formControlPr xmlns="http://schemas.microsoft.com/office/spreadsheetml/2009/9/main" objectType="CheckBox" fmlaLink="F32" lockText="1" noThreeD="1"/>
</file>

<file path=xl/ctrlProps/ctrlProp15.xml><?xml version="1.0" encoding="utf-8"?>
<formControlPr xmlns="http://schemas.microsoft.com/office/spreadsheetml/2009/9/main" objectType="CheckBox" fmlaLink="E16" lockText="1" noThreeD="1"/>
</file>

<file path=xl/ctrlProps/ctrlProp150.xml><?xml version="1.0" encoding="utf-8"?>
<formControlPr xmlns="http://schemas.microsoft.com/office/spreadsheetml/2009/9/main" objectType="CheckBox" fmlaLink="F33" lockText="1" noThreeD="1"/>
</file>

<file path=xl/ctrlProps/ctrlProp151.xml><?xml version="1.0" encoding="utf-8"?>
<formControlPr xmlns="http://schemas.microsoft.com/office/spreadsheetml/2009/9/main" objectType="CheckBox" fmlaLink="F34" lockText="1" noThreeD="1"/>
</file>

<file path=xl/ctrlProps/ctrlProp152.xml><?xml version="1.0" encoding="utf-8"?>
<formControlPr xmlns="http://schemas.microsoft.com/office/spreadsheetml/2009/9/main" objectType="CheckBox" fmlaLink="F35" lockText="1" noThreeD="1"/>
</file>

<file path=xl/ctrlProps/ctrlProp153.xml><?xml version="1.0" encoding="utf-8"?>
<formControlPr xmlns="http://schemas.microsoft.com/office/spreadsheetml/2009/9/main" objectType="CheckBox" fmlaLink="F36" lockText="1" noThreeD="1"/>
</file>

<file path=xl/ctrlProps/ctrlProp154.xml><?xml version="1.0" encoding="utf-8"?>
<formControlPr xmlns="http://schemas.microsoft.com/office/spreadsheetml/2009/9/main" objectType="CheckBox" fmlaLink="F37" lockText="1" noThreeD="1"/>
</file>

<file path=xl/ctrlProps/ctrlProp155.xml><?xml version="1.0" encoding="utf-8"?>
<formControlPr xmlns="http://schemas.microsoft.com/office/spreadsheetml/2009/9/main" objectType="CheckBox" fmlaLink="F38" lockText="1" noThreeD="1"/>
</file>

<file path=xl/ctrlProps/ctrlProp156.xml><?xml version="1.0" encoding="utf-8"?>
<formControlPr xmlns="http://schemas.microsoft.com/office/spreadsheetml/2009/9/main" objectType="CheckBox" fmlaLink="F39" lockText="1" noThreeD="1"/>
</file>

<file path=xl/ctrlProps/ctrlProp157.xml><?xml version="1.0" encoding="utf-8"?>
<formControlPr xmlns="http://schemas.microsoft.com/office/spreadsheetml/2009/9/main" objectType="CheckBox" fmlaLink="F40" lockText="1" noThreeD="1"/>
</file>

<file path=xl/ctrlProps/ctrlProp158.xml><?xml version="1.0" encoding="utf-8"?>
<formControlPr xmlns="http://schemas.microsoft.com/office/spreadsheetml/2009/9/main" objectType="CheckBox" fmlaLink="F41" lockText="1" noThreeD="1"/>
</file>

<file path=xl/ctrlProps/ctrlProp159.xml><?xml version="1.0" encoding="utf-8"?>
<formControlPr xmlns="http://schemas.microsoft.com/office/spreadsheetml/2009/9/main" objectType="CheckBox" fmlaLink="F42" lockText="1" noThreeD="1"/>
</file>

<file path=xl/ctrlProps/ctrlProp16.xml><?xml version="1.0" encoding="utf-8"?>
<formControlPr xmlns="http://schemas.microsoft.com/office/spreadsheetml/2009/9/main" objectType="CheckBox" fmlaLink="E17" lockText="1" noThreeD="1"/>
</file>

<file path=xl/ctrlProps/ctrlProp160.xml><?xml version="1.0" encoding="utf-8"?>
<formControlPr xmlns="http://schemas.microsoft.com/office/spreadsheetml/2009/9/main" objectType="CheckBox" fmlaLink="F43" lockText="1" noThreeD="1"/>
</file>

<file path=xl/ctrlProps/ctrlProp161.xml><?xml version="1.0" encoding="utf-8"?>
<formControlPr xmlns="http://schemas.microsoft.com/office/spreadsheetml/2009/9/main" objectType="CheckBox" fmlaLink="F44" lockText="1" noThreeD="1"/>
</file>

<file path=xl/ctrlProps/ctrlProp162.xml><?xml version="1.0" encoding="utf-8"?>
<formControlPr xmlns="http://schemas.microsoft.com/office/spreadsheetml/2009/9/main" objectType="CheckBox" fmlaLink="F45" lockText="1" noThreeD="1"/>
</file>

<file path=xl/ctrlProps/ctrlProp163.xml><?xml version="1.0" encoding="utf-8"?>
<formControlPr xmlns="http://schemas.microsoft.com/office/spreadsheetml/2009/9/main" objectType="CheckBox" fmlaLink="F46" lockText="1" noThreeD="1"/>
</file>

<file path=xl/ctrlProps/ctrlProp164.xml><?xml version="1.0" encoding="utf-8"?>
<formControlPr xmlns="http://schemas.microsoft.com/office/spreadsheetml/2009/9/main" objectType="CheckBox" fmlaLink="F47" lockText="1" noThreeD="1"/>
</file>

<file path=xl/ctrlProps/ctrlProp165.xml><?xml version="1.0" encoding="utf-8"?>
<formControlPr xmlns="http://schemas.microsoft.com/office/spreadsheetml/2009/9/main" objectType="CheckBox" fmlaLink="F48" lockText="1" noThreeD="1"/>
</file>

<file path=xl/ctrlProps/ctrlProp166.xml><?xml version="1.0" encoding="utf-8"?>
<formControlPr xmlns="http://schemas.microsoft.com/office/spreadsheetml/2009/9/main" objectType="CheckBox" fmlaLink="F49" lockText="1" noThreeD="1"/>
</file>

<file path=xl/ctrlProps/ctrlProp167.xml><?xml version="1.0" encoding="utf-8"?>
<formControlPr xmlns="http://schemas.microsoft.com/office/spreadsheetml/2009/9/main" objectType="CheckBox" fmlaLink="F50" lockText="1" noThreeD="1"/>
</file>

<file path=xl/ctrlProps/ctrlProp168.xml><?xml version="1.0" encoding="utf-8"?>
<formControlPr xmlns="http://schemas.microsoft.com/office/spreadsheetml/2009/9/main" objectType="CheckBox" fmlaLink="F51" lockText="1" noThreeD="1"/>
</file>

<file path=xl/ctrlProps/ctrlProp169.xml><?xml version="1.0" encoding="utf-8"?>
<formControlPr xmlns="http://schemas.microsoft.com/office/spreadsheetml/2009/9/main" objectType="CheckBox" fmlaLink="F52" lockText="1" noThreeD="1"/>
</file>

<file path=xl/ctrlProps/ctrlProp17.xml><?xml version="1.0" encoding="utf-8"?>
<formControlPr xmlns="http://schemas.microsoft.com/office/spreadsheetml/2009/9/main" objectType="CheckBox" fmlaLink="E18" lockText="1" noThreeD="1"/>
</file>

<file path=xl/ctrlProps/ctrlProp170.xml><?xml version="1.0" encoding="utf-8"?>
<formControlPr xmlns="http://schemas.microsoft.com/office/spreadsheetml/2009/9/main" objectType="CheckBox" fmlaLink="F53" lockText="1" noThreeD="1"/>
</file>

<file path=xl/ctrlProps/ctrlProp171.xml><?xml version="1.0" encoding="utf-8"?>
<formControlPr xmlns="http://schemas.microsoft.com/office/spreadsheetml/2009/9/main" objectType="CheckBox" fmlaLink="F54" lockText="1" noThreeD="1"/>
</file>

<file path=xl/ctrlProps/ctrlProp172.xml><?xml version="1.0" encoding="utf-8"?>
<formControlPr xmlns="http://schemas.microsoft.com/office/spreadsheetml/2009/9/main" objectType="CheckBox" fmlaLink="F55" lockText="1" noThreeD="1"/>
</file>

<file path=xl/ctrlProps/ctrlProp173.xml><?xml version="1.0" encoding="utf-8"?>
<formControlPr xmlns="http://schemas.microsoft.com/office/spreadsheetml/2009/9/main" objectType="CheckBox" fmlaLink="F56" lockText="1" noThreeD="1"/>
</file>

<file path=xl/ctrlProps/ctrlProp174.xml><?xml version="1.0" encoding="utf-8"?>
<formControlPr xmlns="http://schemas.microsoft.com/office/spreadsheetml/2009/9/main" objectType="CheckBox" fmlaLink="F57" lockText="1" noThreeD="1"/>
</file>

<file path=xl/ctrlProps/ctrlProp175.xml><?xml version="1.0" encoding="utf-8"?>
<formControlPr xmlns="http://schemas.microsoft.com/office/spreadsheetml/2009/9/main" objectType="CheckBox" fmlaLink="F58" lockText="1" noThreeD="1"/>
</file>

<file path=xl/ctrlProps/ctrlProp176.xml><?xml version="1.0" encoding="utf-8"?>
<formControlPr xmlns="http://schemas.microsoft.com/office/spreadsheetml/2009/9/main" objectType="CheckBox" fmlaLink="F59" lockText="1" noThreeD="1"/>
</file>

<file path=xl/ctrlProps/ctrlProp177.xml><?xml version="1.0" encoding="utf-8"?>
<formControlPr xmlns="http://schemas.microsoft.com/office/spreadsheetml/2009/9/main" objectType="CheckBox" fmlaLink="F60" lockText="1" noThreeD="1"/>
</file>

<file path=xl/ctrlProps/ctrlProp178.xml><?xml version="1.0" encoding="utf-8"?>
<formControlPr xmlns="http://schemas.microsoft.com/office/spreadsheetml/2009/9/main" objectType="CheckBox" fmlaLink="F61" lockText="1" noThreeD="1"/>
</file>

<file path=xl/ctrlProps/ctrlProp179.xml><?xml version="1.0" encoding="utf-8"?>
<formControlPr xmlns="http://schemas.microsoft.com/office/spreadsheetml/2009/9/main" objectType="CheckBox" fmlaLink="F62" lockText="1" noThreeD="1"/>
</file>

<file path=xl/ctrlProps/ctrlProp18.xml><?xml version="1.0" encoding="utf-8"?>
<formControlPr xmlns="http://schemas.microsoft.com/office/spreadsheetml/2009/9/main" objectType="CheckBox" fmlaLink="E19" lockText="1" noThreeD="1"/>
</file>

<file path=xl/ctrlProps/ctrlProp180.xml><?xml version="1.0" encoding="utf-8"?>
<formControlPr xmlns="http://schemas.microsoft.com/office/spreadsheetml/2009/9/main" objectType="CheckBox" fmlaLink="F63" lockText="1" noThreeD="1"/>
</file>

<file path=xl/ctrlProps/ctrlProp181.xml><?xml version="1.0" encoding="utf-8"?>
<formControlPr xmlns="http://schemas.microsoft.com/office/spreadsheetml/2009/9/main" objectType="CheckBox" fmlaLink="F64" lockText="1" noThreeD="1"/>
</file>

<file path=xl/ctrlProps/ctrlProp182.xml><?xml version="1.0" encoding="utf-8"?>
<formControlPr xmlns="http://schemas.microsoft.com/office/spreadsheetml/2009/9/main" objectType="CheckBox" fmlaLink="F65" lockText="1" noThreeD="1"/>
</file>

<file path=xl/ctrlProps/ctrlProp183.xml><?xml version="1.0" encoding="utf-8"?>
<formControlPr xmlns="http://schemas.microsoft.com/office/spreadsheetml/2009/9/main" objectType="CheckBox" fmlaLink="F66" lockText="1" noThreeD="1"/>
</file>

<file path=xl/ctrlProps/ctrlProp184.xml><?xml version="1.0" encoding="utf-8"?>
<formControlPr xmlns="http://schemas.microsoft.com/office/spreadsheetml/2009/9/main" objectType="CheckBox" fmlaLink="F67" lockText="1" noThreeD="1"/>
</file>

<file path=xl/ctrlProps/ctrlProp185.xml><?xml version="1.0" encoding="utf-8"?>
<formControlPr xmlns="http://schemas.microsoft.com/office/spreadsheetml/2009/9/main" objectType="CheckBox" fmlaLink="F68" lockText="1" noThreeD="1"/>
</file>

<file path=xl/ctrlProps/ctrlProp186.xml><?xml version="1.0" encoding="utf-8"?>
<formControlPr xmlns="http://schemas.microsoft.com/office/spreadsheetml/2009/9/main" objectType="CheckBox" fmlaLink="F69" lockText="1" noThreeD="1"/>
</file>

<file path=xl/ctrlProps/ctrlProp187.xml><?xml version="1.0" encoding="utf-8"?>
<formControlPr xmlns="http://schemas.microsoft.com/office/spreadsheetml/2009/9/main" objectType="CheckBox" fmlaLink="F71" lockText="1" noThreeD="1"/>
</file>

<file path=xl/ctrlProps/ctrlProp188.xml><?xml version="1.0" encoding="utf-8"?>
<formControlPr xmlns="http://schemas.microsoft.com/office/spreadsheetml/2009/9/main" objectType="CheckBox" fmlaLink="F72" lockText="1" noThreeD="1"/>
</file>

<file path=xl/ctrlProps/ctrlProp189.xml><?xml version="1.0" encoding="utf-8"?>
<formControlPr xmlns="http://schemas.microsoft.com/office/spreadsheetml/2009/9/main" objectType="CheckBox" fmlaLink="F73" lockText="1" noThreeD="1"/>
</file>

<file path=xl/ctrlProps/ctrlProp19.xml><?xml version="1.0" encoding="utf-8"?>
<formControlPr xmlns="http://schemas.microsoft.com/office/spreadsheetml/2009/9/main" objectType="CheckBox" fmlaLink="E20" lockText="1" noThreeD="1"/>
</file>

<file path=xl/ctrlProps/ctrlProp190.xml><?xml version="1.0" encoding="utf-8"?>
<formControlPr xmlns="http://schemas.microsoft.com/office/spreadsheetml/2009/9/main" objectType="CheckBox" fmlaLink="F74" lockText="1" noThreeD="1"/>
</file>

<file path=xl/ctrlProps/ctrlProp191.xml><?xml version="1.0" encoding="utf-8"?>
<formControlPr xmlns="http://schemas.microsoft.com/office/spreadsheetml/2009/9/main" objectType="CheckBox" fmlaLink="F75" lockText="1" noThreeD="1"/>
</file>

<file path=xl/ctrlProps/ctrlProp192.xml><?xml version="1.0" encoding="utf-8"?>
<formControlPr xmlns="http://schemas.microsoft.com/office/spreadsheetml/2009/9/main" objectType="CheckBox" fmlaLink="F76" lockText="1" noThreeD="1"/>
</file>

<file path=xl/ctrlProps/ctrlProp193.xml><?xml version="1.0" encoding="utf-8"?>
<formControlPr xmlns="http://schemas.microsoft.com/office/spreadsheetml/2009/9/main" objectType="CheckBox" fmlaLink="F77" lockText="1" noThreeD="1"/>
</file>

<file path=xl/ctrlProps/ctrlProp194.xml><?xml version="1.0" encoding="utf-8"?>
<formControlPr xmlns="http://schemas.microsoft.com/office/spreadsheetml/2009/9/main" objectType="CheckBox" fmlaLink="F78" lockText="1" noThreeD="1"/>
</file>

<file path=xl/ctrlProps/ctrlProp195.xml><?xml version="1.0" encoding="utf-8"?>
<formControlPr xmlns="http://schemas.microsoft.com/office/spreadsheetml/2009/9/main" objectType="CheckBox" fmlaLink="F79" lockText="1" noThreeD="1"/>
</file>

<file path=xl/ctrlProps/ctrlProp196.xml><?xml version="1.0" encoding="utf-8"?>
<formControlPr xmlns="http://schemas.microsoft.com/office/spreadsheetml/2009/9/main" objectType="CheckBox" fmlaLink="F80" lockText="1" noThreeD="1"/>
</file>

<file path=xl/ctrlProps/ctrlProp197.xml><?xml version="1.0" encoding="utf-8"?>
<formControlPr xmlns="http://schemas.microsoft.com/office/spreadsheetml/2009/9/main" objectType="CheckBox" fmlaLink="F81" lockText="1" noThreeD="1"/>
</file>

<file path=xl/ctrlProps/ctrlProp198.xml><?xml version="1.0" encoding="utf-8"?>
<formControlPr xmlns="http://schemas.microsoft.com/office/spreadsheetml/2009/9/main" objectType="CheckBox" fmlaLink="F82" lockText="1" noThreeD="1"/>
</file>

<file path=xl/ctrlProps/ctrlProp199.xml><?xml version="1.0" encoding="utf-8"?>
<formControlPr xmlns="http://schemas.microsoft.com/office/spreadsheetml/2009/9/main" objectType="CheckBox" fmlaLink="F83" lockText="1" noThreeD="1"/>
</file>

<file path=xl/ctrlProps/ctrlProp2.xml><?xml version="1.0" encoding="utf-8"?>
<formControlPr xmlns="http://schemas.microsoft.com/office/spreadsheetml/2009/9/main" objectType="CheckBox" fmlaLink="E3" lockText="1" noThreeD="1"/>
</file>

<file path=xl/ctrlProps/ctrlProp20.xml><?xml version="1.0" encoding="utf-8"?>
<formControlPr xmlns="http://schemas.microsoft.com/office/spreadsheetml/2009/9/main" objectType="CheckBox" fmlaLink="E21" lockText="1" noThreeD="1"/>
</file>

<file path=xl/ctrlProps/ctrlProp200.xml><?xml version="1.0" encoding="utf-8"?>
<formControlPr xmlns="http://schemas.microsoft.com/office/spreadsheetml/2009/9/main" objectType="CheckBox" fmlaLink="F84" lockText="1" noThreeD="1"/>
</file>

<file path=xl/ctrlProps/ctrlProp201.xml><?xml version="1.0" encoding="utf-8"?>
<formControlPr xmlns="http://schemas.microsoft.com/office/spreadsheetml/2009/9/main" objectType="CheckBox" fmlaLink="F85" lockText="1" noThreeD="1"/>
</file>

<file path=xl/ctrlProps/ctrlProp202.xml><?xml version="1.0" encoding="utf-8"?>
<formControlPr xmlns="http://schemas.microsoft.com/office/spreadsheetml/2009/9/main" objectType="CheckBox" fmlaLink="F86" lockText="1" noThreeD="1"/>
</file>

<file path=xl/ctrlProps/ctrlProp203.xml><?xml version="1.0" encoding="utf-8"?>
<formControlPr xmlns="http://schemas.microsoft.com/office/spreadsheetml/2009/9/main" objectType="CheckBox" fmlaLink="F87" lockText="1" noThreeD="1"/>
</file>

<file path=xl/ctrlProps/ctrlProp204.xml><?xml version="1.0" encoding="utf-8"?>
<formControlPr xmlns="http://schemas.microsoft.com/office/spreadsheetml/2009/9/main" objectType="CheckBox" fmlaLink="F88" lockText="1" noThreeD="1"/>
</file>

<file path=xl/ctrlProps/ctrlProp205.xml><?xml version="1.0" encoding="utf-8"?>
<formControlPr xmlns="http://schemas.microsoft.com/office/spreadsheetml/2009/9/main" objectType="CheckBox" fmlaLink="F89" lockText="1" noThreeD="1"/>
</file>

<file path=xl/ctrlProps/ctrlProp206.xml><?xml version="1.0" encoding="utf-8"?>
<formControlPr xmlns="http://schemas.microsoft.com/office/spreadsheetml/2009/9/main" objectType="CheckBox" fmlaLink="F90" lockText="1" noThreeD="1"/>
</file>

<file path=xl/ctrlProps/ctrlProp207.xml><?xml version="1.0" encoding="utf-8"?>
<formControlPr xmlns="http://schemas.microsoft.com/office/spreadsheetml/2009/9/main" objectType="CheckBox" fmlaLink="F91" lockText="1" noThreeD="1"/>
</file>

<file path=xl/ctrlProps/ctrlProp208.xml><?xml version="1.0" encoding="utf-8"?>
<formControlPr xmlns="http://schemas.microsoft.com/office/spreadsheetml/2009/9/main" objectType="CheckBox" fmlaLink="F92" lockText="1" noThreeD="1"/>
</file>

<file path=xl/ctrlProps/ctrlProp209.xml><?xml version="1.0" encoding="utf-8"?>
<formControlPr xmlns="http://schemas.microsoft.com/office/spreadsheetml/2009/9/main" objectType="CheckBox" fmlaLink="F93" lockText="1" noThreeD="1"/>
</file>

<file path=xl/ctrlProps/ctrlProp21.xml><?xml version="1.0" encoding="utf-8"?>
<formControlPr xmlns="http://schemas.microsoft.com/office/spreadsheetml/2009/9/main" objectType="CheckBox" fmlaLink="E22" lockText="1" noThreeD="1"/>
</file>

<file path=xl/ctrlProps/ctrlProp210.xml><?xml version="1.0" encoding="utf-8"?>
<formControlPr xmlns="http://schemas.microsoft.com/office/spreadsheetml/2009/9/main" objectType="CheckBox" fmlaLink="F94" lockText="1" noThreeD="1"/>
</file>

<file path=xl/ctrlProps/ctrlProp211.xml><?xml version="1.0" encoding="utf-8"?>
<formControlPr xmlns="http://schemas.microsoft.com/office/spreadsheetml/2009/9/main" objectType="CheckBox" fmlaLink="F95" lockText="1" noThreeD="1"/>
</file>

<file path=xl/ctrlProps/ctrlProp212.xml><?xml version="1.0" encoding="utf-8"?>
<formControlPr xmlns="http://schemas.microsoft.com/office/spreadsheetml/2009/9/main" objectType="CheckBox" fmlaLink="F96" lockText="1" noThreeD="1"/>
</file>

<file path=xl/ctrlProps/ctrlProp213.xml><?xml version="1.0" encoding="utf-8"?>
<formControlPr xmlns="http://schemas.microsoft.com/office/spreadsheetml/2009/9/main" objectType="CheckBox" fmlaLink="F97" lockText="1" noThreeD="1"/>
</file>

<file path=xl/ctrlProps/ctrlProp214.xml><?xml version="1.0" encoding="utf-8"?>
<formControlPr xmlns="http://schemas.microsoft.com/office/spreadsheetml/2009/9/main" objectType="CheckBox" fmlaLink="F98" lockText="1" noThreeD="1"/>
</file>

<file path=xl/ctrlProps/ctrlProp215.xml><?xml version="1.0" encoding="utf-8"?>
<formControlPr xmlns="http://schemas.microsoft.com/office/spreadsheetml/2009/9/main" objectType="CheckBox" fmlaLink="F99" lockText="1" noThreeD="1"/>
</file>

<file path=xl/ctrlProps/ctrlProp216.xml><?xml version="1.0" encoding="utf-8"?>
<formControlPr xmlns="http://schemas.microsoft.com/office/spreadsheetml/2009/9/main" objectType="CheckBox" fmlaLink="F100" lockText="1" noThreeD="1"/>
</file>

<file path=xl/ctrlProps/ctrlProp217.xml><?xml version="1.0" encoding="utf-8"?>
<formControlPr xmlns="http://schemas.microsoft.com/office/spreadsheetml/2009/9/main" objectType="CheckBox" fmlaLink="F101" lockText="1" noThreeD="1"/>
</file>

<file path=xl/ctrlProps/ctrlProp218.xml><?xml version="1.0" encoding="utf-8"?>
<formControlPr xmlns="http://schemas.microsoft.com/office/spreadsheetml/2009/9/main" objectType="CheckBox" fmlaLink="F102" lockText="1" noThreeD="1"/>
</file>

<file path=xl/ctrlProps/ctrlProp219.xml><?xml version="1.0" encoding="utf-8"?>
<formControlPr xmlns="http://schemas.microsoft.com/office/spreadsheetml/2009/9/main" objectType="CheckBox" fmlaLink="F103" lockText="1" noThreeD="1"/>
</file>

<file path=xl/ctrlProps/ctrlProp22.xml><?xml version="1.0" encoding="utf-8"?>
<formControlPr xmlns="http://schemas.microsoft.com/office/spreadsheetml/2009/9/main" objectType="CheckBox" fmlaLink="E23" lockText="1" noThreeD="1"/>
</file>

<file path=xl/ctrlProps/ctrlProp220.xml><?xml version="1.0" encoding="utf-8"?>
<formControlPr xmlns="http://schemas.microsoft.com/office/spreadsheetml/2009/9/main" objectType="CheckBox" fmlaLink="F104" lockText="1" noThreeD="1"/>
</file>

<file path=xl/ctrlProps/ctrlProp221.xml><?xml version="1.0" encoding="utf-8"?>
<formControlPr xmlns="http://schemas.microsoft.com/office/spreadsheetml/2009/9/main" objectType="CheckBox" fmlaLink="F105" lockText="1" noThreeD="1"/>
</file>

<file path=xl/ctrlProps/ctrlProp222.xml><?xml version="1.0" encoding="utf-8"?>
<formControlPr xmlns="http://schemas.microsoft.com/office/spreadsheetml/2009/9/main" objectType="CheckBox" fmlaLink="F106" lockText="1" noThreeD="1"/>
</file>

<file path=xl/ctrlProps/ctrlProp223.xml><?xml version="1.0" encoding="utf-8"?>
<formControlPr xmlns="http://schemas.microsoft.com/office/spreadsheetml/2009/9/main" objectType="CheckBox" fmlaLink="F107" lockText="1" noThreeD="1"/>
</file>

<file path=xl/ctrlProps/ctrlProp224.xml><?xml version="1.0" encoding="utf-8"?>
<formControlPr xmlns="http://schemas.microsoft.com/office/spreadsheetml/2009/9/main" objectType="CheckBox" fmlaLink="F108" lockText="1" noThreeD="1"/>
</file>

<file path=xl/ctrlProps/ctrlProp225.xml><?xml version="1.0" encoding="utf-8"?>
<formControlPr xmlns="http://schemas.microsoft.com/office/spreadsheetml/2009/9/main" objectType="CheckBox" fmlaLink="F109" lockText="1" noThreeD="1"/>
</file>

<file path=xl/ctrlProps/ctrlProp226.xml><?xml version="1.0" encoding="utf-8"?>
<formControlPr xmlns="http://schemas.microsoft.com/office/spreadsheetml/2009/9/main" objectType="CheckBox" fmlaLink="F110" lockText="1" noThreeD="1"/>
</file>

<file path=xl/ctrlProps/ctrlProp227.xml><?xml version="1.0" encoding="utf-8"?>
<formControlPr xmlns="http://schemas.microsoft.com/office/spreadsheetml/2009/9/main" objectType="CheckBox" fmlaLink="F111" lockText="1" noThreeD="1"/>
</file>

<file path=xl/ctrlProps/ctrlProp228.xml><?xml version="1.0" encoding="utf-8"?>
<formControlPr xmlns="http://schemas.microsoft.com/office/spreadsheetml/2009/9/main" objectType="CheckBox" fmlaLink="F112" lockText="1" noThreeD="1"/>
</file>

<file path=xl/ctrlProps/ctrlProp229.xml><?xml version="1.0" encoding="utf-8"?>
<formControlPr xmlns="http://schemas.microsoft.com/office/spreadsheetml/2009/9/main" objectType="CheckBox" fmlaLink="F113" lockText="1" noThreeD="1"/>
</file>

<file path=xl/ctrlProps/ctrlProp23.xml><?xml version="1.0" encoding="utf-8"?>
<formControlPr xmlns="http://schemas.microsoft.com/office/spreadsheetml/2009/9/main" objectType="CheckBox" fmlaLink="E24" lockText="1" noThreeD="1"/>
</file>

<file path=xl/ctrlProps/ctrlProp230.xml><?xml version="1.0" encoding="utf-8"?>
<formControlPr xmlns="http://schemas.microsoft.com/office/spreadsheetml/2009/9/main" objectType="CheckBox" fmlaLink="F114" lockText="1" noThreeD="1"/>
</file>

<file path=xl/ctrlProps/ctrlProp231.xml><?xml version="1.0" encoding="utf-8"?>
<formControlPr xmlns="http://schemas.microsoft.com/office/spreadsheetml/2009/9/main" objectType="CheckBox" fmlaLink="F115" lockText="1" noThreeD="1"/>
</file>

<file path=xl/ctrlProps/ctrlProp232.xml><?xml version="1.0" encoding="utf-8"?>
<formControlPr xmlns="http://schemas.microsoft.com/office/spreadsheetml/2009/9/main" objectType="CheckBox" fmlaLink="F116" lockText="1" noThreeD="1"/>
</file>

<file path=xl/ctrlProps/ctrlProp233.xml><?xml version="1.0" encoding="utf-8"?>
<formControlPr xmlns="http://schemas.microsoft.com/office/spreadsheetml/2009/9/main" objectType="CheckBox" fmlaLink="F117" lockText="1" noThreeD="1"/>
</file>

<file path=xl/ctrlProps/ctrlProp234.xml><?xml version="1.0" encoding="utf-8"?>
<formControlPr xmlns="http://schemas.microsoft.com/office/spreadsheetml/2009/9/main" objectType="CheckBox" fmlaLink="F118" lockText="1" noThreeD="1"/>
</file>

<file path=xl/ctrlProps/ctrlProp235.xml><?xml version="1.0" encoding="utf-8"?>
<formControlPr xmlns="http://schemas.microsoft.com/office/spreadsheetml/2009/9/main" objectType="CheckBox" fmlaLink="F119" lockText="1" noThreeD="1"/>
</file>

<file path=xl/ctrlProps/ctrlProp236.xml><?xml version="1.0" encoding="utf-8"?>
<formControlPr xmlns="http://schemas.microsoft.com/office/spreadsheetml/2009/9/main" objectType="CheckBox" fmlaLink="F120" lockText="1" noThreeD="1"/>
</file>

<file path=xl/ctrlProps/ctrlProp237.xml><?xml version="1.0" encoding="utf-8"?>
<formControlPr xmlns="http://schemas.microsoft.com/office/spreadsheetml/2009/9/main" objectType="CheckBox" fmlaLink="F121" lockText="1" noThreeD="1"/>
</file>

<file path=xl/ctrlProps/ctrlProp238.xml><?xml version="1.0" encoding="utf-8"?>
<formControlPr xmlns="http://schemas.microsoft.com/office/spreadsheetml/2009/9/main" objectType="CheckBox" fmlaLink="F70" lockText="1" noThreeD="1"/>
</file>

<file path=xl/ctrlProps/ctrlProp239.xml><?xml version="1.0" encoding="utf-8"?>
<formControlPr xmlns="http://schemas.microsoft.com/office/spreadsheetml/2009/9/main" objectType="CheckBox" fmlaLink="E28" lockText="1" noThreeD="1"/>
</file>

<file path=xl/ctrlProps/ctrlProp24.xml><?xml version="1.0" encoding="utf-8"?>
<formControlPr xmlns="http://schemas.microsoft.com/office/spreadsheetml/2009/9/main" objectType="CheckBox" fmlaLink="E25" lockText="1" noThreeD="1"/>
</file>

<file path=xl/ctrlProps/ctrlProp240.xml><?xml version="1.0" encoding="utf-8"?>
<formControlPr xmlns="http://schemas.microsoft.com/office/spreadsheetml/2009/9/main" objectType="CheckBox" fmlaLink="F28" lockText="1" noThreeD="1"/>
</file>

<file path=xl/ctrlProps/ctrlProp25.xml><?xml version="1.0" encoding="utf-8"?>
<formControlPr xmlns="http://schemas.microsoft.com/office/spreadsheetml/2009/9/main" objectType="CheckBox" fmlaLink="E26" lockText="1" noThreeD="1"/>
</file>

<file path=xl/ctrlProps/ctrlProp26.xml><?xml version="1.0" encoding="utf-8"?>
<formControlPr xmlns="http://schemas.microsoft.com/office/spreadsheetml/2009/9/main" objectType="CheckBox" fmlaLink="E27" lockText="1" noThreeD="1"/>
</file>

<file path=xl/ctrlProps/ctrlProp27.xml><?xml version="1.0" encoding="utf-8"?>
<formControlPr xmlns="http://schemas.microsoft.com/office/spreadsheetml/2009/9/main" objectType="CheckBox" fmlaLink="E29" lockText="1" noThreeD="1"/>
</file>

<file path=xl/ctrlProps/ctrlProp28.xml><?xml version="1.0" encoding="utf-8"?>
<formControlPr xmlns="http://schemas.microsoft.com/office/spreadsheetml/2009/9/main" objectType="CheckBox" fmlaLink="E30" lockText="1" noThreeD="1"/>
</file>

<file path=xl/ctrlProps/ctrlProp29.xml><?xml version="1.0" encoding="utf-8"?>
<formControlPr xmlns="http://schemas.microsoft.com/office/spreadsheetml/2009/9/main" objectType="CheckBox" fmlaLink="E31" lockText="1" noThreeD="1"/>
</file>

<file path=xl/ctrlProps/ctrlProp3.xml><?xml version="1.0" encoding="utf-8"?>
<formControlPr xmlns="http://schemas.microsoft.com/office/spreadsheetml/2009/9/main" objectType="CheckBox" fmlaLink="E4" lockText="1" noThreeD="1"/>
</file>

<file path=xl/ctrlProps/ctrlProp30.xml><?xml version="1.0" encoding="utf-8"?>
<formControlPr xmlns="http://schemas.microsoft.com/office/spreadsheetml/2009/9/main" objectType="CheckBox" fmlaLink="E32" lockText="1" noThreeD="1"/>
</file>

<file path=xl/ctrlProps/ctrlProp31.xml><?xml version="1.0" encoding="utf-8"?>
<formControlPr xmlns="http://schemas.microsoft.com/office/spreadsheetml/2009/9/main" objectType="CheckBox" fmlaLink="E33" lockText="1" noThreeD="1"/>
</file>

<file path=xl/ctrlProps/ctrlProp32.xml><?xml version="1.0" encoding="utf-8"?>
<formControlPr xmlns="http://schemas.microsoft.com/office/spreadsheetml/2009/9/main" objectType="CheckBox" fmlaLink="E34" lockText="1" noThreeD="1"/>
</file>

<file path=xl/ctrlProps/ctrlProp33.xml><?xml version="1.0" encoding="utf-8"?>
<formControlPr xmlns="http://schemas.microsoft.com/office/spreadsheetml/2009/9/main" objectType="CheckBox" fmlaLink="E35" lockText="1" noThreeD="1"/>
</file>

<file path=xl/ctrlProps/ctrlProp34.xml><?xml version="1.0" encoding="utf-8"?>
<formControlPr xmlns="http://schemas.microsoft.com/office/spreadsheetml/2009/9/main" objectType="CheckBox" fmlaLink="E36" lockText="1" noThreeD="1"/>
</file>

<file path=xl/ctrlProps/ctrlProp35.xml><?xml version="1.0" encoding="utf-8"?>
<formControlPr xmlns="http://schemas.microsoft.com/office/spreadsheetml/2009/9/main" objectType="CheckBox" fmlaLink="E37" lockText="1" noThreeD="1"/>
</file>

<file path=xl/ctrlProps/ctrlProp36.xml><?xml version="1.0" encoding="utf-8"?>
<formControlPr xmlns="http://schemas.microsoft.com/office/spreadsheetml/2009/9/main" objectType="CheckBox" fmlaLink="E38" lockText="1" noThreeD="1"/>
</file>

<file path=xl/ctrlProps/ctrlProp37.xml><?xml version="1.0" encoding="utf-8"?>
<formControlPr xmlns="http://schemas.microsoft.com/office/spreadsheetml/2009/9/main" objectType="CheckBox" fmlaLink="E39" lockText="1" noThreeD="1"/>
</file>

<file path=xl/ctrlProps/ctrlProp38.xml><?xml version="1.0" encoding="utf-8"?>
<formControlPr xmlns="http://schemas.microsoft.com/office/spreadsheetml/2009/9/main" objectType="CheckBox" fmlaLink="E40" lockText="1" noThreeD="1"/>
</file>

<file path=xl/ctrlProps/ctrlProp39.xml><?xml version="1.0" encoding="utf-8"?>
<formControlPr xmlns="http://schemas.microsoft.com/office/spreadsheetml/2009/9/main" objectType="CheckBox" fmlaLink="E41" lockText="1" noThreeD="1"/>
</file>

<file path=xl/ctrlProps/ctrlProp4.xml><?xml version="1.0" encoding="utf-8"?>
<formControlPr xmlns="http://schemas.microsoft.com/office/spreadsheetml/2009/9/main" objectType="CheckBox" fmlaLink="E5" lockText="1" noThreeD="1"/>
</file>

<file path=xl/ctrlProps/ctrlProp40.xml><?xml version="1.0" encoding="utf-8"?>
<formControlPr xmlns="http://schemas.microsoft.com/office/spreadsheetml/2009/9/main" objectType="CheckBox" fmlaLink="E42" lockText="1" noThreeD="1"/>
</file>

<file path=xl/ctrlProps/ctrlProp41.xml><?xml version="1.0" encoding="utf-8"?>
<formControlPr xmlns="http://schemas.microsoft.com/office/spreadsheetml/2009/9/main" objectType="CheckBox" fmlaLink="E43" lockText="1" noThreeD="1"/>
</file>

<file path=xl/ctrlProps/ctrlProp42.xml><?xml version="1.0" encoding="utf-8"?>
<formControlPr xmlns="http://schemas.microsoft.com/office/spreadsheetml/2009/9/main" objectType="CheckBox" fmlaLink="E44" lockText="1" noThreeD="1"/>
</file>

<file path=xl/ctrlProps/ctrlProp43.xml><?xml version="1.0" encoding="utf-8"?>
<formControlPr xmlns="http://schemas.microsoft.com/office/spreadsheetml/2009/9/main" objectType="CheckBox" fmlaLink="E45" lockText="1" noThreeD="1"/>
</file>

<file path=xl/ctrlProps/ctrlProp44.xml><?xml version="1.0" encoding="utf-8"?>
<formControlPr xmlns="http://schemas.microsoft.com/office/spreadsheetml/2009/9/main" objectType="CheckBox" fmlaLink="E46" lockText="1" noThreeD="1"/>
</file>

<file path=xl/ctrlProps/ctrlProp45.xml><?xml version="1.0" encoding="utf-8"?>
<formControlPr xmlns="http://schemas.microsoft.com/office/spreadsheetml/2009/9/main" objectType="CheckBox" fmlaLink="E47" lockText="1" noThreeD="1"/>
</file>

<file path=xl/ctrlProps/ctrlProp46.xml><?xml version="1.0" encoding="utf-8"?>
<formControlPr xmlns="http://schemas.microsoft.com/office/spreadsheetml/2009/9/main" objectType="CheckBox" fmlaLink="E48" lockText="1" noThreeD="1"/>
</file>

<file path=xl/ctrlProps/ctrlProp47.xml><?xml version="1.0" encoding="utf-8"?>
<formControlPr xmlns="http://schemas.microsoft.com/office/spreadsheetml/2009/9/main" objectType="CheckBox" fmlaLink="E49" lockText="1" noThreeD="1"/>
</file>

<file path=xl/ctrlProps/ctrlProp48.xml><?xml version="1.0" encoding="utf-8"?>
<formControlPr xmlns="http://schemas.microsoft.com/office/spreadsheetml/2009/9/main" objectType="CheckBox" fmlaLink="E50" lockText="1" noThreeD="1"/>
</file>

<file path=xl/ctrlProps/ctrlProp49.xml><?xml version="1.0" encoding="utf-8"?>
<formControlPr xmlns="http://schemas.microsoft.com/office/spreadsheetml/2009/9/main" objectType="CheckBox" fmlaLink="E51" lockText="1" noThreeD="1"/>
</file>

<file path=xl/ctrlProps/ctrlProp5.xml><?xml version="1.0" encoding="utf-8"?>
<formControlPr xmlns="http://schemas.microsoft.com/office/spreadsheetml/2009/9/main" objectType="CheckBox" fmlaLink="E6" lockText="1" noThreeD="1"/>
</file>

<file path=xl/ctrlProps/ctrlProp50.xml><?xml version="1.0" encoding="utf-8"?>
<formControlPr xmlns="http://schemas.microsoft.com/office/spreadsheetml/2009/9/main" objectType="CheckBox" fmlaLink="E52" lockText="1" noThreeD="1"/>
</file>

<file path=xl/ctrlProps/ctrlProp51.xml><?xml version="1.0" encoding="utf-8"?>
<formControlPr xmlns="http://schemas.microsoft.com/office/spreadsheetml/2009/9/main" objectType="CheckBox" fmlaLink="E53" lockText="1" noThreeD="1"/>
</file>

<file path=xl/ctrlProps/ctrlProp52.xml><?xml version="1.0" encoding="utf-8"?>
<formControlPr xmlns="http://schemas.microsoft.com/office/spreadsheetml/2009/9/main" objectType="CheckBox" fmlaLink="E54" lockText="1" noThreeD="1"/>
</file>

<file path=xl/ctrlProps/ctrlProp53.xml><?xml version="1.0" encoding="utf-8"?>
<formControlPr xmlns="http://schemas.microsoft.com/office/spreadsheetml/2009/9/main" objectType="CheckBox" fmlaLink="E55" lockText="1" noThreeD="1"/>
</file>

<file path=xl/ctrlProps/ctrlProp54.xml><?xml version="1.0" encoding="utf-8"?>
<formControlPr xmlns="http://schemas.microsoft.com/office/spreadsheetml/2009/9/main" objectType="CheckBox" fmlaLink="E56" lockText="1" noThreeD="1"/>
</file>

<file path=xl/ctrlProps/ctrlProp55.xml><?xml version="1.0" encoding="utf-8"?>
<formControlPr xmlns="http://schemas.microsoft.com/office/spreadsheetml/2009/9/main" objectType="CheckBox" fmlaLink="E57" lockText="1" noThreeD="1"/>
</file>

<file path=xl/ctrlProps/ctrlProp56.xml><?xml version="1.0" encoding="utf-8"?>
<formControlPr xmlns="http://schemas.microsoft.com/office/spreadsheetml/2009/9/main" objectType="CheckBox" fmlaLink="E58" lockText="1" noThreeD="1"/>
</file>

<file path=xl/ctrlProps/ctrlProp57.xml><?xml version="1.0" encoding="utf-8"?>
<formControlPr xmlns="http://schemas.microsoft.com/office/spreadsheetml/2009/9/main" objectType="CheckBox" fmlaLink="E59" lockText="1" noThreeD="1"/>
</file>

<file path=xl/ctrlProps/ctrlProp58.xml><?xml version="1.0" encoding="utf-8"?>
<formControlPr xmlns="http://schemas.microsoft.com/office/spreadsheetml/2009/9/main" objectType="CheckBox" fmlaLink="E60" lockText="1" noThreeD="1"/>
</file>

<file path=xl/ctrlProps/ctrlProp59.xml><?xml version="1.0" encoding="utf-8"?>
<formControlPr xmlns="http://schemas.microsoft.com/office/spreadsheetml/2009/9/main" objectType="CheckBox" fmlaLink="E61" lockText="1" noThreeD="1"/>
</file>

<file path=xl/ctrlProps/ctrlProp6.xml><?xml version="1.0" encoding="utf-8"?>
<formControlPr xmlns="http://schemas.microsoft.com/office/spreadsheetml/2009/9/main" objectType="CheckBox" fmlaLink="E7" lockText="1" noThreeD="1"/>
</file>

<file path=xl/ctrlProps/ctrlProp60.xml><?xml version="1.0" encoding="utf-8"?>
<formControlPr xmlns="http://schemas.microsoft.com/office/spreadsheetml/2009/9/main" objectType="CheckBox" fmlaLink="E62" lockText="1" noThreeD="1"/>
</file>

<file path=xl/ctrlProps/ctrlProp61.xml><?xml version="1.0" encoding="utf-8"?>
<formControlPr xmlns="http://schemas.microsoft.com/office/spreadsheetml/2009/9/main" objectType="CheckBox" fmlaLink="E63" lockText="1" noThreeD="1"/>
</file>

<file path=xl/ctrlProps/ctrlProp62.xml><?xml version="1.0" encoding="utf-8"?>
<formControlPr xmlns="http://schemas.microsoft.com/office/spreadsheetml/2009/9/main" objectType="CheckBox" fmlaLink="E64" lockText="1" noThreeD="1"/>
</file>

<file path=xl/ctrlProps/ctrlProp63.xml><?xml version="1.0" encoding="utf-8"?>
<formControlPr xmlns="http://schemas.microsoft.com/office/spreadsheetml/2009/9/main" objectType="CheckBox" fmlaLink="E65" lockText="1" noThreeD="1"/>
</file>

<file path=xl/ctrlProps/ctrlProp64.xml><?xml version="1.0" encoding="utf-8"?>
<formControlPr xmlns="http://schemas.microsoft.com/office/spreadsheetml/2009/9/main" objectType="CheckBox" fmlaLink="E66" lockText="1" noThreeD="1"/>
</file>

<file path=xl/ctrlProps/ctrlProp65.xml><?xml version="1.0" encoding="utf-8"?>
<formControlPr xmlns="http://schemas.microsoft.com/office/spreadsheetml/2009/9/main" objectType="CheckBox" fmlaLink="E67" lockText="1" noThreeD="1"/>
</file>

<file path=xl/ctrlProps/ctrlProp66.xml><?xml version="1.0" encoding="utf-8"?>
<formControlPr xmlns="http://schemas.microsoft.com/office/spreadsheetml/2009/9/main" objectType="CheckBox" fmlaLink="E68" lockText="1" noThreeD="1"/>
</file>

<file path=xl/ctrlProps/ctrlProp67.xml><?xml version="1.0" encoding="utf-8"?>
<formControlPr xmlns="http://schemas.microsoft.com/office/spreadsheetml/2009/9/main" objectType="CheckBox" fmlaLink="E69" lockText="1" noThreeD="1"/>
</file>

<file path=xl/ctrlProps/ctrlProp68.xml><?xml version="1.0" encoding="utf-8"?>
<formControlPr xmlns="http://schemas.microsoft.com/office/spreadsheetml/2009/9/main" objectType="CheckBox" fmlaLink="E71" lockText="1" noThreeD="1"/>
</file>

<file path=xl/ctrlProps/ctrlProp69.xml><?xml version="1.0" encoding="utf-8"?>
<formControlPr xmlns="http://schemas.microsoft.com/office/spreadsheetml/2009/9/main" objectType="CheckBox" fmlaLink="E72" lockText="1" noThreeD="1"/>
</file>

<file path=xl/ctrlProps/ctrlProp7.xml><?xml version="1.0" encoding="utf-8"?>
<formControlPr xmlns="http://schemas.microsoft.com/office/spreadsheetml/2009/9/main" objectType="CheckBox" fmlaLink="E8" lockText="1" noThreeD="1"/>
</file>

<file path=xl/ctrlProps/ctrlProp70.xml><?xml version="1.0" encoding="utf-8"?>
<formControlPr xmlns="http://schemas.microsoft.com/office/spreadsheetml/2009/9/main" objectType="CheckBox" fmlaLink="E73" lockText="1" noThreeD="1"/>
</file>

<file path=xl/ctrlProps/ctrlProp71.xml><?xml version="1.0" encoding="utf-8"?>
<formControlPr xmlns="http://schemas.microsoft.com/office/spreadsheetml/2009/9/main" objectType="CheckBox" fmlaLink="E74" lockText="1" noThreeD="1"/>
</file>

<file path=xl/ctrlProps/ctrlProp72.xml><?xml version="1.0" encoding="utf-8"?>
<formControlPr xmlns="http://schemas.microsoft.com/office/spreadsheetml/2009/9/main" objectType="CheckBox" fmlaLink="E75" lockText="1" noThreeD="1"/>
</file>

<file path=xl/ctrlProps/ctrlProp73.xml><?xml version="1.0" encoding="utf-8"?>
<formControlPr xmlns="http://schemas.microsoft.com/office/spreadsheetml/2009/9/main" objectType="CheckBox" fmlaLink="E76" lockText="1" noThreeD="1"/>
</file>

<file path=xl/ctrlProps/ctrlProp74.xml><?xml version="1.0" encoding="utf-8"?>
<formControlPr xmlns="http://schemas.microsoft.com/office/spreadsheetml/2009/9/main" objectType="CheckBox" fmlaLink="E77" lockText="1" noThreeD="1"/>
</file>

<file path=xl/ctrlProps/ctrlProp75.xml><?xml version="1.0" encoding="utf-8"?>
<formControlPr xmlns="http://schemas.microsoft.com/office/spreadsheetml/2009/9/main" objectType="CheckBox" fmlaLink="E78" lockText="1" noThreeD="1"/>
</file>

<file path=xl/ctrlProps/ctrlProp76.xml><?xml version="1.0" encoding="utf-8"?>
<formControlPr xmlns="http://schemas.microsoft.com/office/spreadsheetml/2009/9/main" objectType="CheckBox" fmlaLink="E79" lockText="1" noThreeD="1"/>
</file>

<file path=xl/ctrlProps/ctrlProp77.xml><?xml version="1.0" encoding="utf-8"?>
<formControlPr xmlns="http://schemas.microsoft.com/office/spreadsheetml/2009/9/main" objectType="CheckBox" fmlaLink="E80" lockText="1" noThreeD="1"/>
</file>

<file path=xl/ctrlProps/ctrlProp78.xml><?xml version="1.0" encoding="utf-8"?>
<formControlPr xmlns="http://schemas.microsoft.com/office/spreadsheetml/2009/9/main" objectType="CheckBox" fmlaLink="E81" lockText="1" noThreeD="1"/>
</file>

<file path=xl/ctrlProps/ctrlProp79.xml><?xml version="1.0" encoding="utf-8"?>
<formControlPr xmlns="http://schemas.microsoft.com/office/spreadsheetml/2009/9/main" objectType="CheckBox" fmlaLink="E82" lockText="1" noThreeD="1"/>
</file>

<file path=xl/ctrlProps/ctrlProp8.xml><?xml version="1.0" encoding="utf-8"?>
<formControlPr xmlns="http://schemas.microsoft.com/office/spreadsheetml/2009/9/main" objectType="CheckBox" fmlaLink="E9" lockText="1" noThreeD="1"/>
</file>

<file path=xl/ctrlProps/ctrlProp80.xml><?xml version="1.0" encoding="utf-8"?>
<formControlPr xmlns="http://schemas.microsoft.com/office/spreadsheetml/2009/9/main" objectType="CheckBox" fmlaLink="E83" lockText="1" noThreeD="1"/>
</file>

<file path=xl/ctrlProps/ctrlProp81.xml><?xml version="1.0" encoding="utf-8"?>
<formControlPr xmlns="http://schemas.microsoft.com/office/spreadsheetml/2009/9/main" objectType="CheckBox" fmlaLink="E84" lockText="1" noThreeD="1"/>
</file>

<file path=xl/ctrlProps/ctrlProp82.xml><?xml version="1.0" encoding="utf-8"?>
<formControlPr xmlns="http://schemas.microsoft.com/office/spreadsheetml/2009/9/main" objectType="CheckBox" fmlaLink="E85" lockText="1" noThreeD="1"/>
</file>

<file path=xl/ctrlProps/ctrlProp83.xml><?xml version="1.0" encoding="utf-8"?>
<formControlPr xmlns="http://schemas.microsoft.com/office/spreadsheetml/2009/9/main" objectType="CheckBox" fmlaLink="E86" lockText="1" noThreeD="1"/>
</file>

<file path=xl/ctrlProps/ctrlProp84.xml><?xml version="1.0" encoding="utf-8"?>
<formControlPr xmlns="http://schemas.microsoft.com/office/spreadsheetml/2009/9/main" objectType="CheckBox" fmlaLink="E87" lockText="1" noThreeD="1"/>
</file>

<file path=xl/ctrlProps/ctrlProp85.xml><?xml version="1.0" encoding="utf-8"?>
<formControlPr xmlns="http://schemas.microsoft.com/office/spreadsheetml/2009/9/main" objectType="CheckBox" fmlaLink="E88" lockText="1" noThreeD="1"/>
</file>

<file path=xl/ctrlProps/ctrlProp86.xml><?xml version="1.0" encoding="utf-8"?>
<formControlPr xmlns="http://schemas.microsoft.com/office/spreadsheetml/2009/9/main" objectType="CheckBox" fmlaLink="E89" lockText="1" noThreeD="1"/>
</file>

<file path=xl/ctrlProps/ctrlProp87.xml><?xml version="1.0" encoding="utf-8"?>
<formControlPr xmlns="http://schemas.microsoft.com/office/spreadsheetml/2009/9/main" objectType="CheckBox" fmlaLink="E90" lockText="1" noThreeD="1"/>
</file>

<file path=xl/ctrlProps/ctrlProp88.xml><?xml version="1.0" encoding="utf-8"?>
<formControlPr xmlns="http://schemas.microsoft.com/office/spreadsheetml/2009/9/main" objectType="CheckBox" fmlaLink="E91" lockText="1" noThreeD="1"/>
</file>

<file path=xl/ctrlProps/ctrlProp89.xml><?xml version="1.0" encoding="utf-8"?>
<formControlPr xmlns="http://schemas.microsoft.com/office/spreadsheetml/2009/9/main" objectType="CheckBox" fmlaLink="E92" lockText="1" noThreeD="1"/>
</file>

<file path=xl/ctrlProps/ctrlProp9.xml><?xml version="1.0" encoding="utf-8"?>
<formControlPr xmlns="http://schemas.microsoft.com/office/spreadsheetml/2009/9/main" objectType="CheckBox" fmlaLink="E10" lockText="1" noThreeD="1"/>
</file>

<file path=xl/ctrlProps/ctrlProp90.xml><?xml version="1.0" encoding="utf-8"?>
<formControlPr xmlns="http://schemas.microsoft.com/office/spreadsheetml/2009/9/main" objectType="CheckBox" fmlaLink="E93" lockText="1" noThreeD="1"/>
</file>

<file path=xl/ctrlProps/ctrlProp91.xml><?xml version="1.0" encoding="utf-8"?>
<formControlPr xmlns="http://schemas.microsoft.com/office/spreadsheetml/2009/9/main" objectType="CheckBox" fmlaLink="E94" lockText="1" noThreeD="1"/>
</file>

<file path=xl/ctrlProps/ctrlProp92.xml><?xml version="1.0" encoding="utf-8"?>
<formControlPr xmlns="http://schemas.microsoft.com/office/spreadsheetml/2009/9/main" objectType="CheckBox" fmlaLink="E95" lockText="1" noThreeD="1"/>
</file>

<file path=xl/ctrlProps/ctrlProp93.xml><?xml version="1.0" encoding="utf-8"?>
<formControlPr xmlns="http://schemas.microsoft.com/office/spreadsheetml/2009/9/main" objectType="CheckBox" fmlaLink="E96" lockText="1" noThreeD="1"/>
</file>

<file path=xl/ctrlProps/ctrlProp94.xml><?xml version="1.0" encoding="utf-8"?>
<formControlPr xmlns="http://schemas.microsoft.com/office/spreadsheetml/2009/9/main" objectType="CheckBox" fmlaLink="E97" lockText="1" noThreeD="1"/>
</file>

<file path=xl/ctrlProps/ctrlProp95.xml><?xml version="1.0" encoding="utf-8"?>
<formControlPr xmlns="http://schemas.microsoft.com/office/spreadsheetml/2009/9/main" objectType="CheckBox" fmlaLink="E98" lockText="1" noThreeD="1"/>
</file>

<file path=xl/ctrlProps/ctrlProp96.xml><?xml version="1.0" encoding="utf-8"?>
<formControlPr xmlns="http://schemas.microsoft.com/office/spreadsheetml/2009/9/main" objectType="CheckBox" fmlaLink="E99" lockText="1" noThreeD="1"/>
</file>

<file path=xl/ctrlProps/ctrlProp97.xml><?xml version="1.0" encoding="utf-8"?>
<formControlPr xmlns="http://schemas.microsoft.com/office/spreadsheetml/2009/9/main" objectType="CheckBox" fmlaLink="E100" lockText="1" noThreeD="1"/>
</file>

<file path=xl/ctrlProps/ctrlProp98.xml><?xml version="1.0" encoding="utf-8"?>
<formControlPr xmlns="http://schemas.microsoft.com/office/spreadsheetml/2009/9/main" objectType="CheckBox" fmlaLink="E101" lockText="1" noThreeD="1"/>
</file>

<file path=xl/ctrlProps/ctrlProp99.xml><?xml version="1.0" encoding="utf-8"?>
<formControlPr xmlns="http://schemas.microsoft.com/office/spreadsheetml/2009/9/main" objectType="CheckBox" fmlaLink="E102" lockText="1"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xdr:row>
          <xdr:rowOff>365760</xdr:rowOff>
        </xdr:from>
        <xdr:to>
          <xdr:col>4</xdr:col>
          <xdr:colOff>457200</xdr:colOff>
          <xdr:row>1</xdr:row>
          <xdr:rowOff>701040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xmlns=""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xdr:row>
          <xdr:rowOff>53340</xdr:rowOff>
        </xdr:from>
        <xdr:to>
          <xdr:col>4</xdr:col>
          <xdr:colOff>457200</xdr:colOff>
          <xdr:row>2</xdr:row>
          <xdr:rowOff>381000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xmlns=""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xdr:row>
          <xdr:rowOff>60960</xdr:rowOff>
        </xdr:from>
        <xdr:to>
          <xdr:col>4</xdr:col>
          <xdr:colOff>457200</xdr:colOff>
          <xdr:row>3</xdr:row>
          <xdr:rowOff>396240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xmlns=""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xdr:row>
          <xdr:rowOff>381000</xdr:rowOff>
        </xdr:from>
        <xdr:to>
          <xdr:col>4</xdr:col>
          <xdr:colOff>457200</xdr:colOff>
          <xdr:row>5</xdr:row>
          <xdr:rowOff>60960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xmlns=""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xdr:row>
          <xdr:rowOff>53340</xdr:rowOff>
        </xdr:from>
        <xdr:to>
          <xdr:col>4</xdr:col>
          <xdr:colOff>457200</xdr:colOff>
          <xdr:row>5</xdr:row>
          <xdr:rowOff>381000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xmlns=""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xdr:row>
          <xdr:rowOff>365760</xdr:rowOff>
        </xdr:from>
        <xdr:to>
          <xdr:col>4</xdr:col>
          <xdr:colOff>457200</xdr:colOff>
          <xdr:row>7</xdr:row>
          <xdr:rowOff>53340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xmlns=""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60960</xdr:rowOff>
        </xdr:from>
        <xdr:to>
          <xdr:col>4</xdr:col>
          <xdr:colOff>457200</xdr:colOff>
          <xdr:row>7</xdr:row>
          <xdr:rowOff>396240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xmlns=""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152400</xdr:rowOff>
        </xdr:from>
        <xdr:to>
          <xdr:col>4</xdr:col>
          <xdr:colOff>457200</xdr:colOff>
          <xdr:row>8</xdr:row>
          <xdr:rowOff>480060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xmlns=""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53340</xdr:rowOff>
        </xdr:from>
        <xdr:to>
          <xdr:col>4</xdr:col>
          <xdr:colOff>457200</xdr:colOff>
          <xdr:row>9</xdr:row>
          <xdr:rowOff>381000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xmlns=""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381000</xdr:rowOff>
        </xdr:from>
        <xdr:to>
          <xdr:col>4</xdr:col>
          <xdr:colOff>457200</xdr:colOff>
          <xdr:row>11</xdr:row>
          <xdr:rowOff>60960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xmlns=""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60960</xdr:rowOff>
        </xdr:from>
        <xdr:to>
          <xdr:col>4</xdr:col>
          <xdr:colOff>457200</xdr:colOff>
          <xdr:row>11</xdr:row>
          <xdr:rowOff>396240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xmlns=""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365760</xdr:rowOff>
        </xdr:from>
        <xdr:to>
          <xdr:col>4</xdr:col>
          <xdr:colOff>457200</xdr:colOff>
          <xdr:row>13</xdr:row>
          <xdr:rowOff>60960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xmlns=""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60960</xdr:rowOff>
        </xdr:from>
        <xdr:to>
          <xdr:col>4</xdr:col>
          <xdr:colOff>457200</xdr:colOff>
          <xdr:row>13</xdr:row>
          <xdr:rowOff>396240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xmlns=""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53340</xdr:rowOff>
        </xdr:from>
        <xdr:to>
          <xdr:col>4</xdr:col>
          <xdr:colOff>457200</xdr:colOff>
          <xdr:row>14</xdr:row>
          <xdr:rowOff>381000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xmlns=""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381000</xdr:rowOff>
        </xdr:from>
        <xdr:to>
          <xdr:col>4</xdr:col>
          <xdr:colOff>457200</xdr:colOff>
          <xdr:row>16</xdr:row>
          <xdr:rowOff>60960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xmlns=""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60960</xdr:rowOff>
        </xdr:from>
        <xdr:to>
          <xdr:col>4</xdr:col>
          <xdr:colOff>457200</xdr:colOff>
          <xdr:row>16</xdr:row>
          <xdr:rowOff>396240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xmlns=""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76200</xdr:rowOff>
        </xdr:from>
        <xdr:to>
          <xdr:col>4</xdr:col>
          <xdr:colOff>457200</xdr:colOff>
          <xdr:row>17</xdr:row>
          <xdr:rowOff>403860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xmlns=""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167640</xdr:rowOff>
        </xdr:from>
        <xdr:to>
          <xdr:col>4</xdr:col>
          <xdr:colOff>457200</xdr:colOff>
          <xdr:row>18</xdr:row>
          <xdr:rowOff>495300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xmlns=""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53340</xdr:rowOff>
        </xdr:from>
        <xdr:to>
          <xdr:col>4</xdr:col>
          <xdr:colOff>457200</xdr:colOff>
          <xdr:row>19</xdr:row>
          <xdr:rowOff>381000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xmlns=""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60960</xdr:rowOff>
        </xdr:from>
        <xdr:to>
          <xdr:col>4</xdr:col>
          <xdr:colOff>457200</xdr:colOff>
          <xdr:row>20</xdr:row>
          <xdr:rowOff>396240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xmlns=""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381000</xdr:rowOff>
        </xdr:from>
        <xdr:to>
          <xdr:col>4</xdr:col>
          <xdr:colOff>457200</xdr:colOff>
          <xdr:row>22</xdr:row>
          <xdr:rowOff>60960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xmlns=""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167640</xdr:rowOff>
        </xdr:from>
        <xdr:to>
          <xdr:col>4</xdr:col>
          <xdr:colOff>457200</xdr:colOff>
          <xdr:row>23</xdr:row>
          <xdr:rowOff>60960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xmlns=""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60960</xdr:rowOff>
        </xdr:from>
        <xdr:to>
          <xdr:col>4</xdr:col>
          <xdr:colOff>457200</xdr:colOff>
          <xdr:row>23</xdr:row>
          <xdr:rowOff>396240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xmlns=""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53340</xdr:rowOff>
        </xdr:from>
        <xdr:to>
          <xdr:col>4</xdr:col>
          <xdr:colOff>457200</xdr:colOff>
          <xdr:row>24</xdr:row>
          <xdr:rowOff>381000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xmlns=""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53340</xdr:rowOff>
        </xdr:from>
        <xdr:to>
          <xdr:col>4</xdr:col>
          <xdr:colOff>457200</xdr:colOff>
          <xdr:row>25</xdr:row>
          <xdr:rowOff>381000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xmlns=""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152400</xdr:rowOff>
        </xdr:from>
        <xdr:to>
          <xdr:col>4</xdr:col>
          <xdr:colOff>457200</xdr:colOff>
          <xdr:row>26</xdr:row>
          <xdr:rowOff>480060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xmlns=""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365760</xdr:rowOff>
        </xdr:from>
        <xdr:to>
          <xdr:col>4</xdr:col>
          <xdr:colOff>457200</xdr:colOff>
          <xdr:row>29</xdr:row>
          <xdr:rowOff>53340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xmlns=""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152400</xdr:rowOff>
        </xdr:from>
        <xdr:to>
          <xdr:col>4</xdr:col>
          <xdr:colOff>457200</xdr:colOff>
          <xdr:row>30</xdr:row>
          <xdr:rowOff>60960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xmlns=""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137160</xdr:rowOff>
        </xdr:from>
        <xdr:to>
          <xdr:col>4</xdr:col>
          <xdr:colOff>457200</xdr:colOff>
          <xdr:row>31</xdr:row>
          <xdr:rowOff>53340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xmlns=""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152400</xdr:rowOff>
        </xdr:from>
        <xdr:to>
          <xdr:col>4</xdr:col>
          <xdr:colOff>457200</xdr:colOff>
          <xdr:row>32</xdr:row>
          <xdr:rowOff>60960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xmlns=""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152400</xdr:rowOff>
        </xdr:from>
        <xdr:to>
          <xdr:col>4</xdr:col>
          <xdr:colOff>457200</xdr:colOff>
          <xdr:row>33</xdr:row>
          <xdr:rowOff>60960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xmlns=""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53340</xdr:rowOff>
        </xdr:from>
        <xdr:to>
          <xdr:col>4</xdr:col>
          <xdr:colOff>457200</xdr:colOff>
          <xdr:row>33</xdr:row>
          <xdr:rowOff>381000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xmlns="" id="{00000000-0008-0000-01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53340</xdr:rowOff>
        </xdr:from>
        <xdr:to>
          <xdr:col>4</xdr:col>
          <xdr:colOff>457200</xdr:colOff>
          <xdr:row>34</xdr:row>
          <xdr:rowOff>381000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xmlns="" id="{00000000-0008-0000-0100-00001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60960</xdr:rowOff>
        </xdr:from>
        <xdr:to>
          <xdr:col>4</xdr:col>
          <xdr:colOff>457200</xdr:colOff>
          <xdr:row>35</xdr:row>
          <xdr:rowOff>396240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xmlns="" id="{00000000-0008-0000-0100-00001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365760</xdr:rowOff>
        </xdr:from>
        <xdr:to>
          <xdr:col>4</xdr:col>
          <xdr:colOff>457200</xdr:colOff>
          <xdr:row>37</xdr:row>
          <xdr:rowOff>53340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xmlns="" id="{00000000-0008-0000-0100-00001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60960</xdr:rowOff>
        </xdr:from>
        <xdr:to>
          <xdr:col>4</xdr:col>
          <xdr:colOff>457200</xdr:colOff>
          <xdr:row>37</xdr:row>
          <xdr:rowOff>396240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xmlns="" id="{00000000-0008-0000-0100-00002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365760</xdr:rowOff>
        </xdr:from>
        <xdr:to>
          <xdr:col>4</xdr:col>
          <xdr:colOff>457200</xdr:colOff>
          <xdr:row>39</xdr:row>
          <xdr:rowOff>53340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xmlns="" id="{00000000-0008-0000-0100-00002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53340</xdr:rowOff>
        </xdr:from>
        <xdr:to>
          <xdr:col>4</xdr:col>
          <xdr:colOff>457200</xdr:colOff>
          <xdr:row>39</xdr:row>
          <xdr:rowOff>381000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xmlns=""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365760</xdr:rowOff>
        </xdr:from>
        <xdr:to>
          <xdr:col>4</xdr:col>
          <xdr:colOff>457200</xdr:colOff>
          <xdr:row>41</xdr:row>
          <xdr:rowOff>53340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xmlns="" id="{00000000-0008-0000-0100-00002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152400</xdr:rowOff>
        </xdr:from>
        <xdr:to>
          <xdr:col>4</xdr:col>
          <xdr:colOff>457200</xdr:colOff>
          <xdr:row>42</xdr:row>
          <xdr:rowOff>60960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xmlns=""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41</xdr:row>
          <xdr:rowOff>152400</xdr:rowOff>
        </xdr:from>
        <xdr:to>
          <xdr:col>4</xdr:col>
          <xdr:colOff>457200</xdr:colOff>
          <xdr:row>43</xdr:row>
          <xdr:rowOff>60960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xmlns="" id="{00000000-0008-0000-0100-00002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42</xdr:row>
          <xdr:rowOff>152400</xdr:rowOff>
        </xdr:from>
        <xdr:to>
          <xdr:col>4</xdr:col>
          <xdr:colOff>457200</xdr:colOff>
          <xdr:row>44</xdr:row>
          <xdr:rowOff>60960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xmlns=""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53340</xdr:rowOff>
        </xdr:from>
        <xdr:to>
          <xdr:col>4</xdr:col>
          <xdr:colOff>457200</xdr:colOff>
          <xdr:row>44</xdr:row>
          <xdr:rowOff>381000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xmlns=""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365760</xdr:rowOff>
        </xdr:from>
        <xdr:to>
          <xdr:col>4</xdr:col>
          <xdr:colOff>457200</xdr:colOff>
          <xdr:row>46</xdr:row>
          <xdr:rowOff>53340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xmlns=""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45</xdr:row>
          <xdr:rowOff>152400</xdr:rowOff>
        </xdr:from>
        <xdr:to>
          <xdr:col>4</xdr:col>
          <xdr:colOff>457200</xdr:colOff>
          <xdr:row>47</xdr:row>
          <xdr:rowOff>60960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xmlns=""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137160</xdr:rowOff>
        </xdr:from>
        <xdr:to>
          <xdr:col>4</xdr:col>
          <xdr:colOff>457200</xdr:colOff>
          <xdr:row>48</xdr:row>
          <xdr:rowOff>60960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xmlns=""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48</xdr:row>
          <xdr:rowOff>53340</xdr:rowOff>
        </xdr:from>
        <xdr:to>
          <xdr:col>4</xdr:col>
          <xdr:colOff>457200</xdr:colOff>
          <xdr:row>48</xdr:row>
          <xdr:rowOff>381000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xmlns=""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53340</xdr:rowOff>
        </xdr:from>
        <xdr:to>
          <xdr:col>4</xdr:col>
          <xdr:colOff>457200</xdr:colOff>
          <xdr:row>49</xdr:row>
          <xdr:rowOff>381000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xmlns=""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50</xdr:row>
          <xdr:rowOff>53340</xdr:rowOff>
        </xdr:from>
        <xdr:to>
          <xdr:col>4</xdr:col>
          <xdr:colOff>457200</xdr:colOff>
          <xdr:row>50</xdr:row>
          <xdr:rowOff>381000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xmlns=""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51</xdr:row>
          <xdr:rowOff>60960</xdr:rowOff>
        </xdr:from>
        <xdr:to>
          <xdr:col>4</xdr:col>
          <xdr:colOff>457200</xdr:colOff>
          <xdr:row>51</xdr:row>
          <xdr:rowOff>396240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xmlns=""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51</xdr:row>
          <xdr:rowOff>365760</xdr:rowOff>
        </xdr:from>
        <xdr:to>
          <xdr:col>4</xdr:col>
          <xdr:colOff>457200</xdr:colOff>
          <xdr:row>53</xdr:row>
          <xdr:rowOff>53340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xmlns=""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52</xdr:row>
          <xdr:rowOff>152400</xdr:rowOff>
        </xdr:from>
        <xdr:to>
          <xdr:col>4</xdr:col>
          <xdr:colOff>457200</xdr:colOff>
          <xdr:row>54</xdr:row>
          <xdr:rowOff>60960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xmlns="" id="{00000000-0008-0000-01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54</xdr:row>
          <xdr:rowOff>76200</xdr:rowOff>
        </xdr:from>
        <xdr:to>
          <xdr:col>4</xdr:col>
          <xdr:colOff>457200</xdr:colOff>
          <xdr:row>54</xdr:row>
          <xdr:rowOff>403860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xmlns=""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54</xdr:row>
          <xdr:rowOff>381000</xdr:rowOff>
        </xdr:from>
        <xdr:to>
          <xdr:col>4</xdr:col>
          <xdr:colOff>457200</xdr:colOff>
          <xdr:row>56</xdr:row>
          <xdr:rowOff>60960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xmlns=""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55</xdr:row>
          <xdr:rowOff>137160</xdr:rowOff>
        </xdr:from>
        <xdr:to>
          <xdr:col>4</xdr:col>
          <xdr:colOff>457200</xdr:colOff>
          <xdr:row>57</xdr:row>
          <xdr:rowOff>60960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xmlns="" id="{00000000-0008-0000-01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56</xdr:row>
          <xdr:rowOff>152400</xdr:rowOff>
        </xdr:from>
        <xdr:to>
          <xdr:col>4</xdr:col>
          <xdr:colOff>457200</xdr:colOff>
          <xdr:row>58</xdr:row>
          <xdr:rowOff>60960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xmlns=""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57</xdr:row>
          <xdr:rowOff>167640</xdr:rowOff>
        </xdr:from>
        <xdr:to>
          <xdr:col>4</xdr:col>
          <xdr:colOff>457200</xdr:colOff>
          <xdr:row>59</xdr:row>
          <xdr:rowOff>60960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xmlns=""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59</xdr:row>
          <xdr:rowOff>53340</xdr:rowOff>
        </xdr:from>
        <xdr:to>
          <xdr:col>4</xdr:col>
          <xdr:colOff>457200</xdr:colOff>
          <xdr:row>59</xdr:row>
          <xdr:rowOff>381000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xmlns=""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60</xdr:row>
          <xdr:rowOff>60960</xdr:rowOff>
        </xdr:from>
        <xdr:to>
          <xdr:col>4</xdr:col>
          <xdr:colOff>457200</xdr:colOff>
          <xdr:row>60</xdr:row>
          <xdr:rowOff>396240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xmlns=""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60</xdr:row>
          <xdr:rowOff>396240</xdr:rowOff>
        </xdr:from>
        <xdr:to>
          <xdr:col>4</xdr:col>
          <xdr:colOff>457200</xdr:colOff>
          <xdr:row>62</xdr:row>
          <xdr:rowOff>60960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xmlns=""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62</xdr:row>
          <xdr:rowOff>60960</xdr:rowOff>
        </xdr:from>
        <xdr:to>
          <xdr:col>4</xdr:col>
          <xdr:colOff>457200</xdr:colOff>
          <xdr:row>62</xdr:row>
          <xdr:rowOff>396240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xmlns=""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63</xdr:row>
          <xdr:rowOff>53340</xdr:rowOff>
        </xdr:from>
        <xdr:to>
          <xdr:col>4</xdr:col>
          <xdr:colOff>457200</xdr:colOff>
          <xdr:row>63</xdr:row>
          <xdr:rowOff>381000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xmlns=""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64</xdr:row>
          <xdr:rowOff>53340</xdr:rowOff>
        </xdr:from>
        <xdr:to>
          <xdr:col>4</xdr:col>
          <xdr:colOff>457200</xdr:colOff>
          <xdr:row>64</xdr:row>
          <xdr:rowOff>381000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xmlns=""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65</xdr:row>
          <xdr:rowOff>53340</xdr:rowOff>
        </xdr:from>
        <xdr:to>
          <xdr:col>4</xdr:col>
          <xdr:colOff>457200</xdr:colOff>
          <xdr:row>65</xdr:row>
          <xdr:rowOff>381000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xmlns="" id="{00000000-0008-0000-0100-00003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66</xdr:row>
          <xdr:rowOff>53340</xdr:rowOff>
        </xdr:from>
        <xdr:to>
          <xdr:col>4</xdr:col>
          <xdr:colOff>457200</xdr:colOff>
          <xdr:row>66</xdr:row>
          <xdr:rowOff>381000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xmlns=""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66</xdr:row>
          <xdr:rowOff>365760</xdr:rowOff>
        </xdr:from>
        <xdr:to>
          <xdr:col>4</xdr:col>
          <xdr:colOff>457200</xdr:colOff>
          <xdr:row>68</xdr:row>
          <xdr:rowOff>53340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xmlns=""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68</xdr:row>
          <xdr:rowOff>228600</xdr:rowOff>
        </xdr:from>
        <xdr:to>
          <xdr:col>4</xdr:col>
          <xdr:colOff>457200</xdr:colOff>
          <xdr:row>68</xdr:row>
          <xdr:rowOff>556260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xmlns=""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152400</xdr:rowOff>
        </xdr:from>
        <xdr:to>
          <xdr:col>4</xdr:col>
          <xdr:colOff>457200</xdr:colOff>
          <xdr:row>71</xdr:row>
          <xdr:rowOff>60960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xmlns=""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70</xdr:row>
          <xdr:rowOff>152400</xdr:rowOff>
        </xdr:from>
        <xdr:to>
          <xdr:col>4</xdr:col>
          <xdr:colOff>457200</xdr:colOff>
          <xdr:row>72</xdr:row>
          <xdr:rowOff>60960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xmlns=""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53340</xdr:rowOff>
        </xdr:from>
        <xdr:to>
          <xdr:col>4</xdr:col>
          <xdr:colOff>457200</xdr:colOff>
          <xdr:row>72</xdr:row>
          <xdr:rowOff>381000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xmlns=""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73</xdr:row>
          <xdr:rowOff>60960</xdr:rowOff>
        </xdr:from>
        <xdr:to>
          <xdr:col>4</xdr:col>
          <xdr:colOff>457200</xdr:colOff>
          <xdr:row>73</xdr:row>
          <xdr:rowOff>396240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xmlns=""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73</xdr:row>
          <xdr:rowOff>365760</xdr:rowOff>
        </xdr:from>
        <xdr:to>
          <xdr:col>4</xdr:col>
          <xdr:colOff>457200</xdr:colOff>
          <xdr:row>75</xdr:row>
          <xdr:rowOff>53340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xmlns=""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74</xdr:row>
          <xdr:rowOff>152400</xdr:rowOff>
        </xdr:from>
        <xdr:to>
          <xdr:col>4</xdr:col>
          <xdr:colOff>457200</xdr:colOff>
          <xdr:row>76</xdr:row>
          <xdr:rowOff>60960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xmlns=""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75</xdr:row>
          <xdr:rowOff>152400</xdr:rowOff>
        </xdr:from>
        <xdr:to>
          <xdr:col>4</xdr:col>
          <xdr:colOff>457200</xdr:colOff>
          <xdr:row>77</xdr:row>
          <xdr:rowOff>60960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xmlns=""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76</xdr:row>
          <xdr:rowOff>152400</xdr:rowOff>
        </xdr:from>
        <xdr:to>
          <xdr:col>4</xdr:col>
          <xdr:colOff>457200</xdr:colOff>
          <xdr:row>78</xdr:row>
          <xdr:rowOff>60960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xmlns=""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152400</xdr:rowOff>
        </xdr:from>
        <xdr:to>
          <xdr:col>4</xdr:col>
          <xdr:colOff>457200</xdr:colOff>
          <xdr:row>79</xdr:row>
          <xdr:rowOff>60960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xmlns=""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78</xdr:row>
          <xdr:rowOff>152400</xdr:rowOff>
        </xdr:from>
        <xdr:to>
          <xdr:col>4</xdr:col>
          <xdr:colOff>457200</xdr:colOff>
          <xdr:row>80</xdr:row>
          <xdr:rowOff>60960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xmlns=""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80</xdr:row>
          <xdr:rowOff>53340</xdr:rowOff>
        </xdr:from>
        <xdr:to>
          <xdr:col>4</xdr:col>
          <xdr:colOff>457200</xdr:colOff>
          <xdr:row>80</xdr:row>
          <xdr:rowOff>381000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xmlns=""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81</xdr:row>
          <xdr:rowOff>60960</xdr:rowOff>
        </xdr:from>
        <xdr:to>
          <xdr:col>4</xdr:col>
          <xdr:colOff>457200</xdr:colOff>
          <xdr:row>81</xdr:row>
          <xdr:rowOff>396240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xmlns=""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81</xdr:row>
          <xdr:rowOff>396240</xdr:rowOff>
        </xdr:from>
        <xdr:to>
          <xdr:col>4</xdr:col>
          <xdr:colOff>457200</xdr:colOff>
          <xdr:row>83</xdr:row>
          <xdr:rowOff>60960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xmlns=""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82</xdr:row>
          <xdr:rowOff>152400</xdr:rowOff>
        </xdr:from>
        <xdr:to>
          <xdr:col>4</xdr:col>
          <xdr:colOff>457200</xdr:colOff>
          <xdr:row>84</xdr:row>
          <xdr:rowOff>60960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xmlns=""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83</xdr:row>
          <xdr:rowOff>152400</xdr:rowOff>
        </xdr:from>
        <xdr:to>
          <xdr:col>4</xdr:col>
          <xdr:colOff>457200</xdr:colOff>
          <xdr:row>85</xdr:row>
          <xdr:rowOff>60960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xmlns=""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85</xdr:row>
          <xdr:rowOff>60960</xdr:rowOff>
        </xdr:from>
        <xdr:to>
          <xdr:col>4</xdr:col>
          <xdr:colOff>457200</xdr:colOff>
          <xdr:row>85</xdr:row>
          <xdr:rowOff>396240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xmlns=""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86</xdr:row>
          <xdr:rowOff>60960</xdr:rowOff>
        </xdr:from>
        <xdr:to>
          <xdr:col>4</xdr:col>
          <xdr:colOff>457200</xdr:colOff>
          <xdr:row>86</xdr:row>
          <xdr:rowOff>396240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xmlns=""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86</xdr:row>
          <xdr:rowOff>381000</xdr:rowOff>
        </xdr:from>
        <xdr:to>
          <xdr:col>4</xdr:col>
          <xdr:colOff>457200</xdr:colOff>
          <xdr:row>88</xdr:row>
          <xdr:rowOff>60960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xmlns=""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87</xdr:row>
          <xdr:rowOff>152400</xdr:rowOff>
        </xdr:from>
        <xdr:to>
          <xdr:col>4</xdr:col>
          <xdr:colOff>457200</xdr:colOff>
          <xdr:row>89</xdr:row>
          <xdr:rowOff>60960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xmlns=""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88</xdr:row>
          <xdr:rowOff>152400</xdr:rowOff>
        </xdr:from>
        <xdr:to>
          <xdr:col>4</xdr:col>
          <xdr:colOff>457200</xdr:colOff>
          <xdr:row>90</xdr:row>
          <xdr:rowOff>60960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xmlns=""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90</xdr:row>
          <xdr:rowOff>53340</xdr:rowOff>
        </xdr:from>
        <xdr:to>
          <xdr:col>4</xdr:col>
          <xdr:colOff>457200</xdr:colOff>
          <xdr:row>90</xdr:row>
          <xdr:rowOff>381000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xmlns=""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91</xdr:row>
          <xdr:rowOff>60960</xdr:rowOff>
        </xdr:from>
        <xdr:to>
          <xdr:col>4</xdr:col>
          <xdr:colOff>457200</xdr:colOff>
          <xdr:row>91</xdr:row>
          <xdr:rowOff>396240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xmlns=""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91</xdr:row>
          <xdr:rowOff>381000</xdr:rowOff>
        </xdr:from>
        <xdr:to>
          <xdr:col>4</xdr:col>
          <xdr:colOff>457200</xdr:colOff>
          <xdr:row>93</xdr:row>
          <xdr:rowOff>60960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xmlns=""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92</xdr:row>
          <xdr:rowOff>152400</xdr:rowOff>
        </xdr:from>
        <xdr:to>
          <xdr:col>4</xdr:col>
          <xdr:colOff>457200</xdr:colOff>
          <xdr:row>94</xdr:row>
          <xdr:rowOff>60960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xmlns=""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93</xdr:row>
          <xdr:rowOff>152400</xdr:rowOff>
        </xdr:from>
        <xdr:to>
          <xdr:col>4</xdr:col>
          <xdr:colOff>457200</xdr:colOff>
          <xdr:row>95</xdr:row>
          <xdr:rowOff>60960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xmlns=""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95</xdr:row>
          <xdr:rowOff>60960</xdr:rowOff>
        </xdr:from>
        <xdr:to>
          <xdr:col>4</xdr:col>
          <xdr:colOff>457200</xdr:colOff>
          <xdr:row>95</xdr:row>
          <xdr:rowOff>396240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xmlns=""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96</xdr:row>
          <xdr:rowOff>53340</xdr:rowOff>
        </xdr:from>
        <xdr:to>
          <xdr:col>4</xdr:col>
          <xdr:colOff>457200</xdr:colOff>
          <xdr:row>96</xdr:row>
          <xdr:rowOff>381000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xmlns=""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96</xdr:row>
          <xdr:rowOff>381000</xdr:rowOff>
        </xdr:from>
        <xdr:to>
          <xdr:col>4</xdr:col>
          <xdr:colOff>457200</xdr:colOff>
          <xdr:row>98</xdr:row>
          <xdr:rowOff>60960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xmlns=""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97</xdr:row>
          <xdr:rowOff>152400</xdr:rowOff>
        </xdr:from>
        <xdr:to>
          <xdr:col>4</xdr:col>
          <xdr:colOff>457200</xdr:colOff>
          <xdr:row>99</xdr:row>
          <xdr:rowOff>60960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xmlns=""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98</xdr:row>
          <xdr:rowOff>152400</xdr:rowOff>
        </xdr:from>
        <xdr:to>
          <xdr:col>4</xdr:col>
          <xdr:colOff>457200</xdr:colOff>
          <xdr:row>100</xdr:row>
          <xdr:rowOff>60960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xmlns=""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100</xdr:row>
          <xdr:rowOff>60960</xdr:rowOff>
        </xdr:from>
        <xdr:to>
          <xdr:col>4</xdr:col>
          <xdr:colOff>457200</xdr:colOff>
          <xdr:row>100</xdr:row>
          <xdr:rowOff>396240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xmlns=""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101</xdr:row>
          <xdr:rowOff>60960</xdr:rowOff>
        </xdr:from>
        <xdr:to>
          <xdr:col>4</xdr:col>
          <xdr:colOff>457200</xdr:colOff>
          <xdr:row>101</xdr:row>
          <xdr:rowOff>396240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xmlns="" id="{00000000-0008-0000-01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101</xdr:row>
          <xdr:rowOff>365760</xdr:rowOff>
        </xdr:from>
        <xdr:to>
          <xdr:col>4</xdr:col>
          <xdr:colOff>457200</xdr:colOff>
          <xdr:row>103</xdr:row>
          <xdr:rowOff>53340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xmlns=""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102</xdr:row>
          <xdr:rowOff>152400</xdr:rowOff>
        </xdr:from>
        <xdr:to>
          <xdr:col>4</xdr:col>
          <xdr:colOff>457200</xdr:colOff>
          <xdr:row>104</xdr:row>
          <xdr:rowOff>53340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xmlns=""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104</xdr:row>
          <xdr:rowOff>53340</xdr:rowOff>
        </xdr:from>
        <xdr:to>
          <xdr:col>4</xdr:col>
          <xdr:colOff>457200</xdr:colOff>
          <xdr:row>104</xdr:row>
          <xdr:rowOff>381000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xmlns=""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105</xdr:row>
          <xdr:rowOff>60960</xdr:rowOff>
        </xdr:from>
        <xdr:to>
          <xdr:col>4</xdr:col>
          <xdr:colOff>457200</xdr:colOff>
          <xdr:row>105</xdr:row>
          <xdr:rowOff>396240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xmlns=""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106</xdr:row>
          <xdr:rowOff>60960</xdr:rowOff>
        </xdr:from>
        <xdr:to>
          <xdr:col>4</xdr:col>
          <xdr:colOff>457200</xdr:colOff>
          <xdr:row>106</xdr:row>
          <xdr:rowOff>396240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xmlns=""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106</xdr:row>
          <xdr:rowOff>365760</xdr:rowOff>
        </xdr:from>
        <xdr:to>
          <xdr:col>4</xdr:col>
          <xdr:colOff>457200</xdr:colOff>
          <xdr:row>108</xdr:row>
          <xdr:rowOff>53340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xmlns=""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107</xdr:row>
          <xdr:rowOff>152400</xdr:rowOff>
        </xdr:from>
        <xdr:to>
          <xdr:col>4</xdr:col>
          <xdr:colOff>457200</xdr:colOff>
          <xdr:row>109</xdr:row>
          <xdr:rowOff>60960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xmlns=""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108</xdr:row>
          <xdr:rowOff>152400</xdr:rowOff>
        </xdr:from>
        <xdr:to>
          <xdr:col>4</xdr:col>
          <xdr:colOff>457200</xdr:colOff>
          <xdr:row>110</xdr:row>
          <xdr:rowOff>60960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xmlns=""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110</xdr:row>
          <xdr:rowOff>60960</xdr:rowOff>
        </xdr:from>
        <xdr:to>
          <xdr:col>4</xdr:col>
          <xdr:colOff>457200</xdr:colOff>
          <xdr:row>110</xdr:row>
          <xdr:rowOff>396240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xmlns=""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111</xdr:row>
          <xdr:rowOff>60960</xdr:rowOff>
        </xdr:from>
        <xdr:to>
          <xdr:col>4</xdr:col>
          <xdr:colOff>457200</xdr:colOff>
          <xdr:row>111</xdr:row>
          <xdr:rowOff>396240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xmlns=""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111</xdr:row>
          <xdr:rowOff>381000</xdr:rowOff>
        </xdr:from>
        <xdr:to>
          <xdr:col>4</xdr:col>
          <xdr:colOff>457200</xdr:colOff>
          <xdr:row>113</xdr:row>
          <xdr:rowOff>60960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xmlns=""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112</xdr:row>
          <xdr:rowOff>152400</xdr:rowOff>
        </xdr:from>
        <xdr:to>
          <xdr:col>4</xdr:col>
          <xdr:colOff>457200</xdr:colOff>
          <xdr:row>114</xdr:row>
          <xdr:rowOff>60960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xmlns=""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113</xdr:row>
          <xdr:rowOff>152400</xdr:rowOff>
        </xdr:from>
        <xdr:to>
          <xdr:col>4</xdr:col>
          <xdr:colOff>457200</xdr:colOff>
          <xdr:row>115</xdr:row>
          <xdr:rowOff>60960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xmlns=""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115</xdr:row>
          <xdr:rowOff>53340</xdr:rowOff>
        </xdr:from>
        <xdr:to>
          <xdr:col>4</xdr:col>
          <xdr:colOff>457200</xdr:colOff>
          <xdr:row>115</xdr:row>
          <xdr:rowOff>381000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xmlns=""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116</xdr:row>
          <xdr:rowOff>53340</xdr:rowOff>
        </xdr:from>
        <xdr:to>
          <xdr:col>4</xdr:col>
          <xdr:colOff>457200</xdr:colOff>
          <xdr:row>116</xdr:row>
          <xdr:rowOff>381000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xmlns=""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116</xdr:row>
          <xdr:rowOff>381000</xdr:rowOff>
        </xdr:from>
        <xdr:to>
          <xdr:col>4</xdr:col>
          <xdr:colOff>457200</xdr:colOff>
          <xdr:row>118</xdr:row>
          <xdr:rowOff>60960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xmlns="" id="{00000000-0008-0000-0100-00007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117</xdr:row>
          <xdr:rowOff>152400</xdr:rowOff>
        </xdr:from>
        <xdr:to>
          <xdr:col>4</xdr:col>
          <xdr:colOff>457200</xdr:colOff>
          <xdr:row>119</xdr:row>
          <xdr:rowOff>60960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xmlns=""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118</xdr:row>
          <xdr:rowOff>152400</xdr:rowOff>
        </xdr:from>
        <xdr:to>
          <xdr:col>4</xdr:col>
          <xdr:colOff>457200</xdr:colOff>
          <xdr:row>120</xdr:row>
          <xdr:rowOff>60960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xmlns="" id="{00000000-0008-0000-0100-00007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120</xdr:row>
          <xdr:rowOff>76200</xdr:rowOff>
        </xdr:from>
        <xdr:to>
          <xdr:col>4</xdr:col>
          <xdr:colOff>457200</xdr:colOff>
          <xdr:row>121</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xmlns=""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68</xdr:row>
          <xdr:rowOff>708660</xdr:rowOff>
        </xdr:from>
        <xdr:to>
          <xdr:col>4</xdr:col>
          <xdr:colOff>457200</xdr:colOff>
          <xdr:row>70</xdr:row>
          <xdr:rowOff>60960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xmlns=""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xdr:row>
          <xdr:rowOff>365760</xdr:rowOff>
        </xdr:from>
        <xdr:to>
          <xdr:col>5</xdr:col>
          <xdr:colOff>457200</xdr:colOff>
          <xdr:row>1</xdr:row>
          <xdr:rowOff>701040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xmlns=""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xdr:row>
          <xdr:rowOff>53340</xdr:rowOff>
        </xdr:from>
        <xdr:to>
          <xdr:col>5</xdr:col>
          <xdr:colOff>457200</xdr:colOff>
          <xdr:row>2</xdr:row>
          <xdr:rowOff>381000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xmlns=""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xdr:row>
          <xdr:rowOff>60960</xdr:rowOff>
        </xdr:from>
        <xdr:to>
          <xdr:col>5</xdr:col>
          <xdr:colOff>457200</xdr:colOff>
          <xdr:row>3</xdr:row>
          <xdr:rowOff>396240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xmlns="" id="{00000000-0008-0000-0100-00007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xdr:row>
          <xdr:rowOff>381000</xdr:rowOff>
        </xdr:from>
        <xdr:to>
          <xdr:col>5</xdr:col>
          <xdr:colOff>457200</xdr:colOff>
          <xdr:row>5</xdr:row>
          <xdr:rowOff>60960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xmlns="" id="{00000000-0008-0000-0100-00007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53340</xdr:rowOff>
        </xdr:from>
        <xdr:to>
          <xdr:col>5</xdr:col>
          <xdr:colOff>457200</xdr:colOff>
          <xdr:row>5</xdr:row>
          <xdr:rowOff>381000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xmlns="" id="{00000000-0008-0000-0100-00007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365760</xdr:rowOff>
        </xdr:from>
        <xdr:to>
          <xdr:col>5</xdr:col>
          <xdr:colOff>457200</xdr:colOff>
          <xdr:row>7</xdr:row>
          <xdr:rowOff>53340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xmlns=""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60960</xdr:rowOff>
        </xdr:from>
        <xdr:to>
          <xdr:col>5</xdr:col>
          <xdr:colOff>457200</xdr:colOff>
          <xdr:row>7</xdr:row>
          <xdr:rowOff>396240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xmlns=""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152400</xdr:rowOff>
        </xdr:from>
        <xdr:to>
          <xdr:col>5</xdr:col>
          <xdr:colOff>457200</xdr:colOff>
          <xdr:row>8</xdr:row>
          <xdr:rowOff>480060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xmlns=""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53340</xdr:rowOff>
        </xdr:from>
        <xdr:to>
          <xdr:col>5</xdr:col>
          <xdr:colOff>457200</xdr:colOff>
          <xdr:row>9</xdr:row>
          <xdr:rowOff>381000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xmlns=""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381000</xdr:rowOff>
        </xdr:from>
        <xdr:to>
          <xdr:col>5</xdr:col>
          <xdr:colOff>457200</xdr:colOff>
          <xdr:row>11</xdr:row>
          <xdr:rowOff>60960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xmlns=""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60960</xdr:rowOff>
        </xdr:from>
        <xdr:to>
          <xdr:col>5</xdr:col>
          <xdr:colOff>457200</xdr:colOff>
          <xdr:row>11</xdr:row>
          <xdr:rowOff>396240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xmlns="" id="{00000000-0008-0000-0100-00007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365760</xdr:rowOff>
        </xdr:from>
        <xdr:to>
          <xdr:col>5</xdr:col>
          <xdr:colOff>457200</xdr:colOff>
          <xdr:row>13</xdr:row>
          <xdr:rowOff>60960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xmlns=""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60960</xdr:rowOff>
        </xdr:from>
        <xdr:to>
          <xdr:col>5</xdr:col>
          <xdr:colOff>457200</xdr:colOff>
          <xdr:row>13</xdr:row>
          <xdr:rowOff>396240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xmlns=""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53340</xdr:rowOff>
        </xdr:from>
        <xdr:to>
          <xdr:col>5</xdr:col>
          <xdr:colOff>457200</xdr:colOff>
          <xdr:row>14</xdr:row>
          <xdr:rowOff>381000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xmlns=""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381000</xdr:rowOff>
        </xdr:from>
        <xdr:to>
          <xdr:col>5</xdr:col>
          <xdr:colOff>457200</xdr:colOff>
          <xdr:row>16</xdr:row>
          <xdr:rowOff>60960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xmlns=""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60960</xdr:rowOff>
        </xdr:from>
        <xdr:to>
          <xdr:col>5</xdr:col>
          <xdr:colOff>457200</xdr:colOff>
          <xdr:row>16</xdr:row>
          <xdr:rowOff>396240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xmlns=""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76200</xdr:rowOff>
        </xdr:from>
        <xdr:to>
          <xdr:col>5</xdr:col>
          <xdr:colOff>457200</xdr:colOff>
          <xdr:row>17</xdr:row>
          <xdr:rowOff>403860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xmlns=""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167640</xdr:rowOff>
        </xdr:from>
        <xdr:to>
          <xdr:col>5</xdr:col>
          <xdr:colOff>457200</xdr:colOff>
          <xdr:row>18</xdr:row>
          <xdr:rowOff>495300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xmlns="" id="{00000000-0008-0000-01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53340</xdr:rowOff>
        </xdr:from>
        <xdr:to>
          <xdr:col>5</xdr:col>
          <xdr:colOff>457200</xdr:colOff>
          <xdr:row>19</xdr:row>
          <xdr:rowOff>381000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xmlns="" id="{00000000-0008-0000-0100-00008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60960</xdr:rowOff>
        </xdr:from>
        <xdr:to>
          <xdr:col>5</xdr:col>
          <xdr:colOff>457200</xdr:colOff>
          <xdr:row>20</xdr:row>
          <xdr:rowOff>396240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xmlns="" id="{00000000-0008-0000-01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381000</xdr:rowOff>
        </xdr:from>
        <xdr:to>
          <xdr:col>5</xdr:col>
          <xdr:colOff>457200</xdr:colOff>
          <xdr:row>22</xdr:row>
          <xdr:rowOff>60960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xmlns="" id="{00000000-0008-0000-0100-00008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167640</xdr:rowOff>
        </xdr:from>
        <xdr:to>
          <xdr:col>5</xdr:col>
          <xdr:colOff>457200</xdr:colOff>
          <xdr:row>23</xdr:row>
          <xdr:rowOff>76200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xmlns=""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60960</xdr:rowOff>
        </xdr:from>
        <xdr:to>
          <xdr:col>5</xdr:col>
          <xdr:colOff>457200</xdr:colOff>
          <xdr:row>23</xdr:row>
          <xdr:rowOff>396240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xmlns=""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53340</xdr:rowOff>
        </xdr:from>
        <xdr:to>
          <xdr:col>5</xdr:col>
          <xdr:colOff>457200</xdr:colOff>
          <xdr:row>24</xdr:row>
          <xdr:rowOff>381000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xmlns="" id="{00000000-0008-0000-0100-00008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53340</xdr:rowOff>
        </xdr:from>
        <xdr:to>
          <xdr:col>5</xdr:col>
          <xdr:colOff>457200</xdr:colOff>
          <xdr:row>25</xdr:row>
          <xdr:rowOff>381000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xmlns=""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152400</xdr:rowOff>
        </xdr:from>
        <xdr:to>
          <xdr:col>5</xdr:col>
          <xdr:colOff>457200</xdr:colOff>
          <xdr:row>26</xdr:row>
          <xdr:rowOff>480060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xmlns="" id="{00000000-0008-0000-0100-00008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365760</xdr:rowOff>
        </xdr:from>
        <xdr:to>
          <xdr:col>5</xdr:col>
          <xdr:colOff>457200</xdr:colOff>
          <xdr:row>29</xdr:row>
          <xdr:rowOff>53340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xmlns=""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28</xdr:row>
          <xdr:rowOff>152400</xdr:rowOff>
        </xdr:from>
        <xdr:to>
          <xdr:col>5</xdr:col>
          <xdr:colOff>457200</xdr:colOff>
          <xdr:row>30</xdr:row>
          <xdr:rowOff>60960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xmlns="" id="{00000000-0008-0000-0100-00009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152400</xdr:rowOff>
        </xdr:from>
        <xdr:to>
          <xdr:col>5</xdr:col>
          <xdr:colOff>457200</xdr:colOff>
          <xdr:row>31</xdr:row>
          <xdr:rowOff>60960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xmlns="" id="{00000000-0008-0000-0100-00009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152400</xdr:rowOff>
        </xdr:from>
        <xdr:to>
          <xdr:col>5</xdr:col>
          <xdr:colOff>457200</xdr:colOff>
          <xdr:row>32</xdr:row>
          <xdr:rowOff>60960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xmlns=""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152400</xdr:rowOff>
        </xdr:from>
        <xdr:to>
          <xdr:col>5</xdr:col>
          <xdr:colOff>457200</xdr:colOff>
          <xdr:row>33</xdr:row>
          <xdr:rowOff>60960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xmlns=""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60960</xdr:rowOff>
        </xdr:from>
        <xdr:to>
          <xdr:col>5</xdr:col>
          <xdr:colOff>457200</xdr:colOff>
          <xdr:row>33</xdr:row>
          <xdr:rowOff>396240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xmlns="" id="{00000000-0008-0000-0100-00009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34</xdr:row>
          <xdr:rowOff>60960</xdr:rowOff>
        </xdr:from>
        <xdr:to>
          <xdr:col>5</xdr:col>
          <xdr:colOff>457200</xdr:colOff>
          <xdr:row>34</xdr:row>
          <xdr:rowOff>396240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xmlns="" id="{00000000-0008-0000-0100-00009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60960</xdr:rowOff>
        </xdr:from>
        <xdr:to>
          <xdr:col>5</xdr:col>
          <xdr:colOff>457200</xdr:colOff>
          <xdr:row>35</xdr:row>
          <xdr:rowOff>396240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xmlns="" id="{00000000-0008-0000-0100-00009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365760</xdr:rowOff>
        </xdr:from>
        <xdr:to>
          <xdr:col>5</xdr:col>
          <xdr:colOff>457200</xdr:colOff>
          <xdr:row>37</xdr:row>
          <xdr:rowOff>53340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xmlns="" id="{00000000-0008-0000-0100-00009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76200</xdr:rowOff>
        </xdr:from>
        <xdr:to>
          <xdr:col>5</xdr:col>
          <xdr:colOff>457200</xdr:colOff>
          <xdr:row>37</xdr:row>
          <xdr:rowOff>403860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xmlns="" id="{00000000-0008-0000-0100-00009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381000</xdr:rowOff>
        </xdr:from>
        <xdr:to>
          <xdr:col>5</xdr:col>
          <xdr:colOff>457200</xdr:colOff>
          <xdr:row>39</xdr:row>
          <xdr:rowOff>60960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xmlns="" id="{00000000-0008-0000-0100-00009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60960</xdr:rowOff>
        </xdr:from>
        <xdr:to>
          <xdr:col>5</xdr:col>
          <xdr:colOff>457200</xdr:colOff>
          <xdr:row>39</xdr:row>
          <xdr:rowOff>396240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xmlns=""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365760</xdr:rowOff>
        </xdr:from>
        <xdr:to>
          <xdr:col>5</xdr:col>
          <xdr:colOff>457200</xdr:colOff>
          <xdr:row>41</xdr:row>
          <xdr:rowOff>53340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xmlns="" id="{00000000-0008-0000-0100-00009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152400</xdr:rowOff>
        </xdr:from>
        <xdr:to>
          <xdr:col>5</xdr:col>
          <xdr:colOff>457200</xdr:colOff>
          <xdr:row>42</xdr:row>
          <xdr:rowOff>60960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xmlns="" id="{00000000-0008-0000-0100-00009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41</xdr:row>
          <xdr:rowOff>152400</xdr:rowOff>
        </xdr:from>
        <xdr:to>
          <xdr:col>5</xdr:col>
          <xdr:colOff>457200</xdr:colOff>
          <xdr:row>43</xdr:row>
          <xdr:rowOff>60960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xmlns="" id="{00000000-0008-0000-0100-00009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42</xdr:row>
          <xdr:rowOff>152400</xdr:rowOff>
        </xdr:from>
        <xdr:to>
          <xdr:col>5</xdr:col>
          <xdr:colOff>457200</xdr:colOff>
          <xdr:row>44</xdr:row>
          <xdr:rowOff>60960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xmlns="" id="{00000000-0008-0000-0100-00009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44</xdr:row>
          <xdr:rowOff>60960</xdr:rowOff>
        </xdr:from>
        <xdr:to>
          <xdr:col>5</xdr:col>
          <xdr:colOff>457200</xdr:colOff>
          <xdr:row>44</xdr:row>
          <xdr:rowOff>396240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xmlns=""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44</xdr:row>
          <xdr:rowOff>381000</xdr:rowOff>
        </xdr:from>
        <xdr:to>
          <xdr:col>5</xdr:col>
          <xdr:colOff>457200</xdr:colOff>
          <xdr:row>46</xdr:row>
          <xdr:rowOff>60960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xmlns="" id="{00000000-0008-0000-0100-0000A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45</xdr:row>
          <xdr:rowOff>152400</xdr:rowOff>
        </xdr:from>
        <xdr:to>
          <xdr:col>5</xdr:col>
          <xdr:colOff>457200</xdr:colOff>
          <xdr:row>47</xdr:row>
          <xdr:rowOff>60960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xmlns="" id="{00000000-0008-0000-0100-0000A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46</xdr:row>
          <xdr:rowOff>137160</xdr:rowOff>
        </xdr:from>
        <xdr:to>
          <xdr:col>5</xdr:col>
          <xdr:colOff>457200</xdr:colOff>
          <xdr:row>48</xdr:row>
          <xdr:rowOff>60960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xmlns="" id="{00000000-0008-0000-01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48</xdr:row>
          <xdr:rowOff>60960</xdr:rowOff>
        </xdr:from>
        <xdr:to>
          <xdr:col>5</xdr:col>
          <xdr:colOff>457200</xdr:colOff>
          <xdr:row>48</xdr:row>
          <xdr:rowOff>396240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xmlns="" id="{00000000-0008-0000-0100-0000A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49</xdr:row>
          <xdr:rowOff>53340</xdr:rowOff>
        </xdr:from>
        <xdr:to>
          <xdr:col>5</xdr:col>
          <xdr:colOff>457200</xdr:colOff>
          <xdr:row>49</xdr:row>
          <xdr:rowOff>381000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xmlns="" id="{00000000-0008-0000-0100-0000A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50</xdr:row>
          <xdr:rowOff>60960</xdr:rowOff>
        </xdr:from>
        <xdr:to>
          <xdr:col>5</xdr:col>
          <xdr:colOff>457200</xdr:colOff>
          <xdr:row>50</xdr:row>
          <xdr:rowOff>396240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xmlns=""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51</xdr:row>
          <xdr:rowOff>76200</xdr:rowOff>
        </xdr:from>
        <xdr:to>
          <xdr:col>5</xdr:col>
          <xdr:colOff>457200</xdr:colOff>
          <xdr:row>51</xdr:row>
          <xdr:rowOff>403860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xmlns=""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51</xdr:row>
          <xdr:rowOff>381000</xdr:rowOff>
        </xdr:from>
        <xdr:to>
          <xdr:col>5</xdr:col>
          <xdr:colOff>457200</xdr:colOff>
          <xdr:row>53</xdr:row>
          <xdr:rowOff>60960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xmlns="" id="{00000000-0008-0000-0100-0000A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52</xdr:row>
          <xdr:rowOff>152400</xdr:rowOff>
        </xdr:from>
        <xdr:to>
          <xdr:col>5</xdr:col>
          <xdr:colOff>457200</xdr:colOff>
          <xdr:row>54</xdr:row>
          <xdr:rowOff>60960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xmlns="" id="{00000000-0008-0000-0100-0000A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54</xdr:row>
          <xdr:rowOff>76200</xdr:rowOff>
        </xdr:from>
        <xdr:to>
          <xdr:col>5</xdr:col>
          <xdr:colOff>457200</xdr:colOff>
          <xdr:row>54</xdr:row>
          <xdr:rowOff>403860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xmlns=""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54</xdr:row>
          <xdr:rowOff>381000</xdr:rowOff>
        </xdr:from>
        <xdr:to>
          <xdr:col>5</xdr:col>
          <xdr:colOff>457200</xdr:colOff>
          <xdr:row>56</xdr:row>
          <xdr:rowOff>60960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xmlns=""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55</xdr:row>
          <xdr:rowOff>137160</xdr:rowOff>
        </xdr:from>
        <xdr:to>
          <xdr:col>5</xdr:col>
          <xdr:colOff>457200</xdr:colOff>
          <xdr:row>57</xdr:row>
          <xdr:rowOff>60960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xmlns="" id="{00000000-0008-0000-01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56</xdr:row>
          <xdr:rowOff>152400</xdr:rowOff>
        </xdr:from>
        <xdr:to>
          <xdr:col>5</xdr:col>
          <xdr:colOff>457200</xdr:colOff>
          <xdr:row>58</xdr:row>
          <xdr:rowOff>60960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xmlns="" id="{00000000-0008-0000-0100-0000A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57</xdr:row>
          <xdr:rowOff>167640</xdr:rowOff>
        </xdr:from>
        <xdr:to>
          <xdr:col>5</xdr:col>
          <xdr:colOff>457200</xdr:colOff>
          <xdr:row>59</xdr:row>
          <xdr:rowOff>60960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xmlns="" id="{00000000-0008-0000-0100-0000A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59</xdr:row>
          <xdr:rowOff>60960</xdr:rowOff>
        </xdr:from>
        <xdr:to>
          <xdr:col>5</xdr:col>
          <xdr:colOff>457200</xdr:colOff>
          <xdr:row>59</xdr:row>
          <xdr:rowOff>396240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xmlns="" id="{00000000-0008-0000-0100-0000A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60</xdr:row>
          <xdr:rowOff>76200</xdr:rowOff>
        </xdr:from>
        <xdr:to>
          <xdr:col>5</xdr:col>
          <xdr:colOff>457200</xdr:colOff>
          <xdr:row>60</xdr:row>
          <xdr:rowOff>403860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xmlns="" id="{00000000-0008-0000-0100-0000A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60</xdr:row>
          <xdr:rowOff>396240</xdr:rowOff>
        </xdr:from>
        <xdr:to>
          <xdr:col>5</xdr:col>
          <xdr:colOff>457200</xdr:colOff>
          <xdr:row>62</xdr:row>
          <xdr:rowOff>60960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xmlns=""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62</xdr:row>
          <xdr:rowOff>60960</xdr:rowOff>
        </xdr:from>
        <xdr:to>
          <xdr:col>5</xdr:col>
          <xdr:colOff>457200</xdr:colOff>
          <xdr:row>62</xdr:row>
          <xdr:rowOff>396240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xmlns=""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63</xdr:row>
          <xdr:rowOff>60960</xdr:rowOff>
        </xdr:from>
        <xdr:to>
          <xdr:col>5</xdr:col>
          <xdr:colOff>457200</xdr:colOff>
          <xdr:row>63</xdr:row>
          <xdr:rowOff>396240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xmlns=""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64</xdr:row>
          <xdr:rowOff>53340</xdr:rowOff>
        </xdr:from>
        <xdr:to>
          <xdr:col>5</xdr:col>
          <xdr:colOff>457200</xdr:colOff>
          <xdr:row>64</xdr:row>
          <xdr:rowOff>381000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xmlns=""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65</xdr:row>
          <xdr:rowOff>60960</xdr:rowOff>
        </xdr:from>
        <xdr:to>
          <xdr:col>5</xdr:col>
          <xdr:colOff>457200</xdr:colOff>
          <xdr:row>65</xdr:row>
          <xdr:rowOff>396240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xmlns="" id="{00000000-0008-0000-01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66</xdr:row>
          <xdr:rowOff>60960</xdr:rowOff>
        </xdr:from>
        <xdr:to>
          <xdr:col>5</xdr:col>
          <xdr:colOff>457200</xdr:colOff>
          <xdr:row>66</xdr:row>
          <xdr:rowOff>396240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xmlns=""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66</xdr:row>
          <xdr:rowOff>365760</xdr:rowOff>
        </xdr:from>
        <xdr:to>
          <xdr:col>5</xdr:col>
          <xdr:colOff>457200</xdr:colOff>
          <xdr:row>68</xdr:row>
          <xdr:rowOff>53340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xmlns=""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68</xdr:row>
          <xdr:rowOff>228600</xdr:rowOff>
        </xdr:from>
        <xdr:to>
          <xdr:col>5</xdr:col>
          <xdr:colOff>457200</xdr:colOff>
          <xdr:row>68</xdr:row>
          <xdr:rowOff>556260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xmlns="" id="{00000000-0008-0000-0100-0000B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69</xdr:row>
          <xdr:rowOff>152400</xdr:rowOff>
        </xdr:from>
        <xdr:to>
          <xdr:col>5</xdr:col>
          <xdr:colOff>457200</xdr:colOff>
          <xdr:row>71</xdr:row>
          <xdr:rowOff>60960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xmlns="" id="{00000000-0008-0000-0100-0000B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70</xdr:row>
          <xdr:rowOff>152400</xdr:rowOff>
        </xdr:from>
        <xdr:to>
          <xdr:col>5</xdr:col>
          <xdr:colOff>457200</xdr:colOff>
          <xdr:row>72</xdr:row>
          <xdr:rowOff>60960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xmlns="" id="{00000000-0008-0000-0100-0000B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72</xdr:row>
          <xdr:rowOff>53340</xdr:rowOff>
        </xdr:from>
        <xdr:to>
          <xdr:col>5</xdr:col>
          <xdr:colOff>457200</xdr:colOff>
          <xdr:row>72</xdr:row>
          <xdr:rowOff>381000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xmlns=""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73</xdr:row>
          <xdr:rowOff>60960</xdr:rowOff>
        </xdr:from>
        <xdr:to>
          <xdr:col>5</xdr:col>
          <xdr:colOff>457200</xdr:colOff>
          <xdr:row>73</xdr:row>
          <xdr:rowOff>396240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xmlns="" id="{00000000-0008-0000-0100-0000B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73</xdr:row>
          <xdr:rowOff>381000</xdr:rowOff>
        </xdr:from>
        <xdr:to>
          <xdr:col>5</xdr:col>
          <xdr:colOff>457200</xdr:colOff>
          <xdr:row>75</xdr:row>
          <xdr:rowOff>60960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xmlns=""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74</xdr:row>
          <xdr:rowOff>152400</xdr:rowOff>
        </xdr:from>
        <xdr:to>
          <xdr:col>5</xdr:col>
          <xdr:colOff>457200</xdr:colOff>
          <xdr:row>76</xdr:row>
          <xdr:rowOff>60960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xmlns=""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75</xdr:row>
          <xdr:rowOff>152400</xdr:rowOff>
        </xdr:from>
        <xdr:to>
          <xdr:col>5</xdr:col>
          <xdr:colOff>457200</xdr:colOff>
          <xdr:row>77</xdr:row>
          <xdr:rowOff>60960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xmlns=""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76</xdr:row>
          <xdr:rowOff>152400</xdr:rowOff>
        </xdr:from>
        <xdr:to>
          <xdr:col>5</xdr:col>
          <xdr:colOff>457200</xdr:colOff>
          <xdr:row>78</xdr:row>
          <xdr:rowOff>60960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xmlns=""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77</xdr:row>
          <xdr:rowOff>152400</xdr:rowOff>
        </xdr:from>
        <xdr:to>
          <xdr:col>5</xdr:col>
          <xdr:colOff>457200</xdr:colOff>
          <xdr:row>79</xdr:row>
          <xdr:rowOff>60960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xmlns=""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78</xdr:row>
          <xdr:rowOff>152400</xdr:rowOff>
        </xdr:from>
        <xdr:to>
          <xdr:col>5</xdr:col>
          <xdr:colOff>457200</xdr:colOff>
          <xdr:row>80</xdr:row>
          <xdr:rowOff>60960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xmlns=""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80</xdr:row>
          <xdr:rowOff>53340</xdr:rowOff>
        </xdr:from>
        <xdr:to>
          <xdr:col>5</xdr:col>
          <xdr:colOff>457200</xdr:colOff>
          <xdr:row>80</xdr:row>
          <xdr:rowOff>381000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xmlns=""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81</xdr:row>
          <xdr:rowOff>60960</xdr:rowOff>
        </xdr:from>
        <xdr:to>
          <xdr:col>5</xdr:col>
          <xdr:colOff>457200</xdr:colOff>
          <xdr:row>81</xdr:row>
          <xdr:rowOff>396240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xmlns=""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81</xdr:row>
          <xdr:rowOff>396240</xdr:rowOff>
        </xdr:from>
        <xdr:to>
          <xdr:col>5</xdr:col>
          <xdr:colOff>457200</xdr:colOff>
          <xdr:row>83</xdr:row>
          <xdr:rowOff>60960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xmlns=""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82</xdr:row>
          <xdr:rowOff>152400</xdr:rowOff>
        </xdr:from>
        <xdr:to>
          <xdr:col>5</xdr:col>
          <xdr:colOff>457200</xdr:colOff>
          <xdr:row>84</xdr:row>
          <xdr:rowOff>60960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xmlns=""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83</xdr:row>
          <xdr:rowOff>152400</xdr:rowOff>
        </xdr:from>
        <xdr:to>
          <xdr:col>5</xdr:col>
          <xdr:colOff>457200</xdr:colOff>
          <xdr:row>85</xdr:row>
          <xdr:rowOff>60960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xmlns=""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85</xdr:row>
          <xdr:rowOff>60960</xdr:rowOff>
        </xdr:from>
        <xdr:to>
          <xdr:col>5</xdr:col>
          <xdr:colOff>457200</xdr:colOff>
          <xdr:row>85</xdr:row>
          <xdr:rowOff>396240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xmlns=""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86</xdr:row>
          <xdr:rowOff>60960</xdr:rowOff>
        </xdr:from>
        <xdr:to>
          <xdr:col>5</xdr:col>
          <xdr:colOff>457200</xdr:colOff>
          <xdr:row>86</xdr:row>
          <xdr:rowOff>396240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xmlns=""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86</xdr:row>
          <xdr:rowOff>381000</xdr:rowOff>
        </xdr:from>
        <xdr:to>
          <xdr:col>5</xdr:col>
          <xdr:colOff>457200</xdr:colOff>
          <xdr:row>88</xdr:row>
          <xdr:rowOff>60960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xmlns=""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87</xdr:row>
          <xdr:rowOff>152400</xdr:rowOff>
        </xdr:from>
        <xdr:to>
          <xdr:col>5</xdr:col>
          <xdr:colOff>457200</xdr:colOff>
          <xdr:row>89</xdr:row>
          <xdr:rowOff>60960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xmlns=""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88</xdr:row>
          <xdr:rowOff>152400</xdr:rowOff>
        </xdr:from>
        <xdr:to>
          <xdr:col>5</xdr:col>
          <xdr:colOff>457200</xdr:colOff>
          <xdr:row>90</xdr:row>
          <xdr:rowOff>60960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xmlns=""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90</xdr:row>
          <xdr:rowOff>53340</xdr:rowOff>
        </xdr:from>
        <xdr:to>
          <xdr:col>5</xdr:col>
          <xdr:colOff>457200</xdr:colOff>
          <xdr:row>90</xdr:row>
          <xdr:rowOff>381000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xmlns=""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91</xdr:row>
          <xdr:rowOff>60960</xdr:rowOff>
        </xdr:from>
        <xdr:to>
          <xdr:col>5</xdr:col>
          <xdr:colOff>457200</xdr:colOff>
          <xdr:row>91</xdr:row>
          <xdr:rowOff>396240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xmlns=""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91</xdr:row>
          <xdr:rowOff>381000</xdr:rowOff>
        </xdr:from>
        <xdr:to>
          <xdr:col>5</xdr:col>
          <xdr:colOff>457200</xdr:colOff>
          <xdr:row>93</xdr:row>
          <xdr:rowOff>60960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xmlns=""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92</xdr:row>
          <xdr:rowOff>152400</xdr:rowOff>
        </xdr:from>
        <xdr:to>
          <xdr:col>5</xdr:col>
          <xdr:colOff>457200</xdr:colOff>
          <xdr:row>94</xdr:row>
          <xdr:rowOff>60960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xmlns=""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93</xdr:row>
          <xdr:rowOff>152400</xdr:rowOff>
        </xdr:from>
        <xdr:to>
          <xdr:col>5</xdr:col>
          <xdr:colOff>457200</xdr:colOff>
          <xdr:row>95</xdr:row>
          <xdr:rowOff>60960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xmlns=""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95</xdr:row>
          <xdr:rowOff>60960</xdr:rowOff>
        </xdr:from>
        <xdr:to>
          <xdr:col>5</xdr:col>
          <xdr:colOff>457200</xdr:colOff>
          <xdr:row>95</xdr:row>
          <xdr:rowOff>396240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xmlns=""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96</xdr:row>
          <xdr:rowOff>53340</xdr:rowOff>
        </xdr:from>
        <xdr:to>
          <xdr:col>5</xdr:col>
          <xdr:colOff>457200</xdr:colOff>
          <xdr:row>96</xdr:row>
          <xdr:rowOff>381000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xmlns=""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96</xdr:row>
          <xdr:rowOff>381000</xdr:rowOff>
        </xdr:from>
        <xdr:to>
          <xdr:col>5</xdr:col>
          <xdr:colOff>457200</xdr:colOff>
          <xdr:row>98</xdr:row>
          <xdr:rowOff>60960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xmlns=""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97</xdr:row>
          <xdr:rowOff>152400</xdr:rowOff>
        </xdr:from>
        <xdr:to>
          <xdr:col>5</xdr:col>
          <xdr:colOff>457200</xdr:colOff>
          <xdr:row>99</xdr:row>
          <xdr:rowOff>60960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xmlns=""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98</xdr:row>
          <xdr:rowOff>152400</xdr:rowOff>
        </xdr:from>
        <xdr:to>
          <xdr:col>5</xdr:col>
          <xdr:colOff>457200</xdr:colOff>
          <xdr:row>100</xdr:row>
          <xdr:rowOff>60960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xmlns=""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100</xdr:row>
          <xdr:rowOff>60960</xdr:rowOff>
        </xdr:from>
        <xdr:to>
          <xdr:col>5</xdr:col>
          <xdr:colOff>457200</xdr:colOff>
          <xdr:row>100</xdr:row>
          <xdr:rowOff>396240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xmlns=""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101</xdr:row>
          <xdr:rowOff>60960</xdr:rowOff>
        </xdr:from>
        <xdr:to>
          <xdr:col>5</xdr:col>
          <xdr:colOff>457200</xdr:colOff>
          <xdr:row>101</xdr:row>
          <xdr:rowOff>396240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xmlns=""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101</xdr:row>
          <xdr:rowOff>365760</xdr:rowOff>
        </xdr:from>
        <xdr:to>
          <xdr:col>5</xdr:col>
          <xdr:colOff>457200</xdr:colOff>
          <xdr:row>103</xdr:row>
          <xdr:rowOff>53340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xmlns=""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102</xdr:row>
          <xdr:rowOff>152400</xdr:rowOff>
        </xdr:from>
        <xdr:to>
          <xdr:col>5</xdr:col>
          <xdr:colOff>457200</xdr:colOff>
          <xdr:row>104</xdr:row>
          <xdr:rowOff>53340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xmlns=""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104</xdr:row>
          <xdr:rowOff>53340</xdr:rowOff>
        </xdr:from>
        <xdr:to>
          <xdr:col>5</xdr:col>
          <xdr:colOff>457200</xdr:colOff>
          <xdr:row>104</xdr:row>
          <xdr:rowOff>381000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xmlns=""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105</xdr:row>
          <xdr:rowOff>60960</xdr:rowOff>
        </xdr:from>
        <xdr:to>
          <xdr:col>5</xdr:col>
          <xdr:colOff>457200</xdr:colOff>
          <xdr:row>105</xdr:row>
          <xdr:rowOff>396240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xmlns=""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106</xdr:row>
          <xdr:rowOff>60960</xdr:rowOff>
        </xdr:from>
        <xdr:to>
          <xdr:col>5</xdr:col>
          <xdr:colOff>457200</xdr:colOff>
          <xdr:row>106</xdr:row>
          <xdr:rowOff>396240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xmlns=""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106</xdr:row>
          <xdr:rowOff>365760</xdr:rowOff>
        </xdr:from>
        <xdr:to>
          <xdr:col>5</xdr:col>
          <xdr:colOff>457200</xdr:colOff>
          <xdr:row>108</xdr:row>
          <xdr:rowOff>53340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xmlns=""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107</xdr:row>
          <xdr:rowOff>152400</xdr:rowOff>
        </xdr:from>
        <xdr:to>
          <xdr:col>5</xdr:col>
          <xdr:colOff>457200</xdr:colOff>
          <xdr:row>109</xdr:row>
          <xdr:rowOff>60960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xmlns=""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108</xdr:row>
          <xdr:rowOff>152400</xdr:rowOff>
        </xdr:from>
        <xdr:to>
          <xdr:col>5</xdr:col>
          <xdr:colOff>457200</xdr:colOff>
          <xdr:row>110</xdr:row>
          <xdr:rowOff>60960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xmlns=""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110</xdr:row>
          <xdr:rowOff>60960</xdr:rowOff>
        </xdr:from>
        <xdr:to>
          <xdr:col>5</xdr:col>
          <xdr:colOff>457200</xdr:colOff>
          <xdr:row>110</xdr:row>
          <xdr:rowOff>396240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xmlns=""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111</xdr:row>
          <xdr:rowOff>60960</xdr:rowOff>
        </xdr:from>
        <xdr:to>
          <xdr:col>5</xdr:col>
          <xdr:colOff>457200</xdr:colOff>
          <xdr:row>111</xdr:row>
          <xdr:rowOff>396240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xmlns=""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111</xdr:row>
          <xdr:rowOff>381000</xdr:rowOff>
        </xdr:from>
        <xdr:to>
          <xdr:col>5</xdr:col>
          <xdr:colOff>457200</xdr:colOff>
          <xdr:row>113</xdr:row>
          <xdr:rowOff>60960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xmlns=""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112</xdr:row>
          <xdr:rowOff>152400</xdr:rowOff>
        </xdr:from>
        <xdr:to>
          <xdr:col>5</xdr:col>
          <xdr:colOff>457200</xdr:colOff>
          <xdr:row>114</xdr:row>
          <xdr:rowOff>60960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xmlns=""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113</xdr:row>
          <xdr:rowOff>152400</xdr:rowOff>
        </xdr:from>
        <xdr:to>
          <xdr:col>5</xdr:col>
          <xdr:colOff>457200</xdr:colOff>
          <xdr:row>115</xdr:row>
          <xdr:rowOff>60960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xmlns=""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115</xdr:row>
          <xdr:rowOff>53340</xdr:rowOff>
        </xdr:from>
        <xdr:to>
          <xdr:col>5</xdr:col>
          <xdr:colOff>457200</xdr:colOff>
          <xdr:row>115</xdr:row>
          <xdr:rowOff>381000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xmlns=""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116</xdr:row>
          <xdr:rowOff>53340</xdr:rowOff>
        </xdr:from>
        <xdr:to>
          <xdr:col>5</xdr:col>
          <xdr:colOff>457200</xdr:colOff>
          <xdr:row>116</xdr:row>
          <xdr:rowOff>381000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xmlns=""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116</xdr:row>
          <xdr:rowOff>381000</xdr:rowOff>
        </xdr:from>
        <xdr:to>
          <xdr:col>5</xdr:col>
          <xdr:colOff>457200</xdr:colOff>
          <xdr:row>118</xdr:row>
          <xdr:rowOff>60960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xmlns=""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117</xdr:row>
          <xdr:rowOff>152400</xdr:rowOff>
        </xdr:from>
        <xdr:to>
          <xdr:col>5</xdr:col>
          <xdr:colOff>457200</xdr:colOff>
          <xdr:row>119</xdr:row>
          <xdr:rowOff>60960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xmlns=""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118</xdr:row>
          <xdr:rowOff>152400</xdr:rowOff>
        </xdr:from>
        <xdr:to>
          <xdr:col>5</xdr:col>
          <xdr:colOff>457200</xdr:colOff>
          <xdr:row>120</xdr:row>
          <xdr:rowOff>60960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xmlns=""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120</xdr:row>
          <xdr:rowOff>76200</xdr:rowOff>
        </xdr:from>
        <xdr:to>
          <xdr:col>5</xdr:col>
          <xdr:colOff>457200</xdr:colOff>
          <xdr:row>121</xdr:row>
          <xdr:rowOff>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xmlns=""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68</xdr:row>
          <xdr:rowOff>708660</xdr:rowOff>
        </xdr:from>
        <xdr:to>
          <xdr:col>5</xdr:col>
          <xdr:colOff>457200</xdr:colOff>
          <xdr:row>70</xdr:row>
          <xdr:rowOff>60960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xmlns=""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60960</xdr:rowOff>
        </xdr:from>
        <xdr:to>
          <xdr:col>4</xdr:col>
          <xdr:colOff>457200</xdr:colOff>
          <xdr:row>27</xdr:row>
          <xdr:rowOff>396240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xmlns=""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60960</xdr:rowOff>
        </xdr:from>
        <xdr:to>
          <xdr:col>5</xdr:col>
          <xdr:colOff>457200</xdr:colOff>
          <xdr:row>27</xdr:row>
          <xdr:rowOff>396240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xmlns=""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1859176</xdr:colOff>
      <xdr:row>15</xdr:row>
      <xdr:rowOff>9689</xdr:rowOff>
    </xdr:from>
    <xdr:to>
      <xdr:col>10</xdr:col>
      <xdr:colOff>0</xdr:colOff>
      <xdr:row>27</xdr:row>
      <xdr:rowOff>144021</xdr:rowOff>
    </xdr:to>
    <xdr:graphicFrame macro="">
      <xdr:nvGraphicFramePr>
        <xdr:cNvPr id="16" name="Chart 15">
          <a:extLst>
            <a:ext uri="{FF2B5EF4-FFF2-40B4-BE49-F238E27FC236}">
              <a16:creationId xmlns:a16="http://schemas.microsoft.com/office/drawing/2014/main" xmlns=""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65464</xdr:colOff>
      <xdr:row>3</xdr:row>
      <xdr:rowOff>39279</xdr:rowOff>
    </xdr:from>
    <xdr:to>
      <xdr:col>9</xdr:col>
      <xdr:colOff>772474</xdr:colOff>
      <xdr:row>12</xdr:row>
      <xdr:rowOff>170207</xdr:rowOff>
    </xdr:to>
    <xdr:graphicFrame macro="">
      <xdr:nvGraphicFramePr>
        <xdr:cNvPr id="21" name="Chart 20">
          <a:extLst>
            <a:ext uri="{FF2B5EF4-FFF2-40B4-BE49-F238E27FC236}">
              <a16:creationId xmlns:a16="http://schemas.microsoft.com/office/drawing/2014/main" xmlns=""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22781</xdr:rowOff>
    </xdr:from>
    <xdr:to>
      <xdr:col>8</xdr:col>
      <xdr:colOff>196391</xdr:colOff>
      <xdr:row>52</xdr:row>
      <xdr:rowOff>52372</xdr:rowOff>
    </xdr:to>
    <xdr:graphicFrame macro="">
      <xdr:nvGraphicFramePr>
        <xdr:cNvPr id="2" name="Chart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5.xml"/><Relationship Id="rId21" Type="http://schemas.openxmlformats.org/officeDocument/2006/relationships/ctrlProp" Target="../ctrlProps/ctrlProp9.xml"/><Relationship Id="rId42" Type="http://schemas.openxmlformats.org/officeDocument/2006/relationships/ctrlProp" Target="../ctrlProps/ctrlProp30.xml"/><Relationship Id="rId63" Type="http://schemas.openxmlformats.org/officeDocument/2006/relationships/ctrlProp" Target="../ctrlProps/ctrlProp51.xml"/><Relationship Id="rId84" Type="http://schemas.openxmlformats.org/officeDocument/2006/relationships/ctrlProp" Target="../ctrlProps/ctrlProp72.xml"/><Relationship Id="rId138" Type="http://schemas.openxmlformats.org/officeDocument/2006/relationships/ctrlProp" Target="../ctrlProps/ctrlProp126.xml"/><Relationship Id="rId159" Type="http://schemas.openxmlformats.org/officeDocument/2006/relationships/ctrlProp" Target="../ctrlProps/ctrlProp147.xml"/><Relationship Id="rId170" Type="http://schemas.openxmlformats.org/officeDocument/2006/relationships/ctrlProp" Target="../ctrlProps/ctrlProp158.xml"/><Relationship Id="rId191" Type="http://schemas.openxmlformats.org/officeDocument/2006/relationships/ctrlProp" Target="../ctrlProps/ctrlProp179.xml"/><Relationship Id="rId205" Type="http://schemas.openxmlformats.org/officeDocument/2006/relationships/ctrlProp" Target="../ctrlProps/ctrlProp193.xml"/><Relationship Id="rId226" Type="http://schemas.openxmlformats.org/officeDocument/2006/relationships/ctrlProp" Target="../ctrlProps/ctrlProp214.xml"/><Relationship Id="rId247" Type="http://schemas.openxmlformats.org/officeDocument/2006/relationships/ctrlProp" Target="../ctrlProps/ctrlProp235.xml"/><Relationship Id="rId107" Type="http://schemas.openxmlformats.org/officeDocument/2006/relationships/ctrlProp" Target="../ctrlProps/ctrlProp95.xml"/><Relationship Id="rId11" Type="http://schemas.openxmlformats.org/officeDocument/2006/relationships/drawing" Target="../drawings/drawing1.xml"/><Relationship Id="rId32" Type="http://schemas.openxmlformats.org/officeDocument/2006/relationships/ctrlProp" Target="../ctrlProps/ctrlProp20.xml"/><Relationship Id="rId53" Type="http://schemas.openxmlformats.org/officeDocument/2006/relationships/ctrlProp" Target="../ctrlProps/ctrlProp41.xml"/><Relationship Id="rId74" Type="http://schemas.openxmlformats.org/officeDocument/2006/relationships/ctrlProp" Target="../ctrlProps/ctrlProp62.xml"/><Relationship Id="rId128" Type="http://schemas.openxmlformats.org/officeDocument/2006/relationships/ctrlProp" Target="../ctrlProps/ctrlProp116.xml"/><Relationship Id="rId149" Type="http://schemas.openxmlformats.org/officeDocument/2006/relationships/ctrlProp" Target="../ctrlProps/ctrlProp137.xml"/><Relationship Id="rId5" Type="http://schemas.openxmlformats.org/officeDocument/2006/relationships/hyperlink" Target="https://reliefweb.int/report/world/humanitarian-profile-support-guidance-humanitarian-population-figures" TargetMode="External"/><Relationship Id="rId95" Type="http://schemas.openxmlformats.org/officeDocument/2006/relationships/ctrlProp" Target="../ctrlProps/ctrlProp83.xml"/><Relationship Id="rId160" Type="http://schemas.openxmlformats.org/officeDocument/2006/relationships/ctrlProp" Target="../ctrlProps/ctrlProp148.xml"/><Relationship Id="rId181" Type="http://schemas.openxmlformats.org/officeDocument/2006/relationships/ctrlProp" Target="../ctrlProps/ctrlProp169.xml"/><Relationship Id="rId216" Type="http://schemas.openxmlformats.org/officeDocument/2006/relationships/ctrlProp" Target="../ctrlProps/ctrlProp204.xml"/><Relationship Id="rId237" Type="http://schemas.openxmlformats.org/officeDocument/2006/relationships/ctrlProp" Target="../ctrlProps/ctrlProp225.xml"/><Relationship Id="rId22" Type="http://schemas.openxmlformats.org/officeDocument/2006/relationships/ctrlProp" Target="../ctrlProps/ctrlProp10.xml"/><Relationship Id="rId43" Type="http://schemas.openxmlformats.org/officeDocument/2006/relationships/ctrlProp" Target="../ctrlProps/ctrlProp31.xml"/><Relationship Id="rId64" Type="http://schemas.openxmlformats.org/officeDocument/2006/relationships/ctrlProp" Target="../ctrlProps/ctrlProp52.xml"/><Relationship Id="rId118" Type="http://schemas.openxmlformats.org/officeDocument/2006/relationships/ctrlProp" Target="../ctrlProps/ctrlProp106.xml"/><Relationship Id="rId139" Type="http://schemas.openxmlformats.org/officeDocument/2006/relationships/ctrlProp" Target="../ctrlProps/ctrlProp127.xml"/><Relationship Id="rId85" Type="http://schemas.openxmlformats.org/officeDocument/2006/relationships/ctrlProp" Target="../ctrlProps/ctrlProp73.xml"/><Relationship Id="rId150" Type="http://schemas.openxmlformats.org/officeDocument/2006/relationships/ctrlProp" Target="../ctrlProps/ctrlProp138.xml"/><Relationship Id="rId171" Type="http://schemas.openxmlformats.org/officeDocument/2006/relationships/ctrlProp" Target="../ctrlProps/ctrlProp159.xml"/><Relationship Id="rId192" Type="http://schemas.openxmlformats.org/officeDocument/2006/relationships/ctrlProp" Target="../ctrlProps/ctrlProp180.xml"/><Relationship Id="rId206" Type="http://schemas.openxmlformats.org/officeDocument/2006/relationships/ctrlProp" Target="../ctrlProps/ctrlProp194.xml"/><Relationship Id="rId227" Type="http://schemas.openxmlformats.org/officeDocument/2006/relationships/ctrlProp" Target="../ctrlProps/ctrlProp215.xml"/><Relationship Id="rId248" Type="http://schemas.openxmlformats.org/officeDocument/2006/relationships/ctrlProp" Target="../ctrlProps/ctrlProp236.xml"/><Relationship Id="rId12" Type="http://schemas.openxmlformats.org/officeDocument/2006/relationships/vmlDrawing" Target="../drawings/vmlDrawing1.vml"/><Relationship Id="rId17" Type="http://schemas.openxmlformats.org/officeDocument/2006/relationships/ctrlProp" Target="../ctrlProps/ctrlProp5.xml"/><Relationship Id="rId33" Type="http://schemas.openxmlformats.org/officeDocument/2006/relationships/ctrlProp" Target="../ctrlProps/ctrlProp21.xml"/><Relationship Id="rId38" Type="http://schemas.openxmlformats.org/officeDocument/2006/relationships/ctrlProp" Target="../ctrlProps/ctrlProp26.xml"/><Relationship Id="rId59" Type="http://schemas.openxmlformats.org/officeDocument/2006/relationships/ctrlProp" Target="../ctrlProps/ctrlProp47.xml"/><Relationship Id="rId103" Type="http://schemas.openxmlformats.org/officeDocument/2006/relationships/ctrlProp" Target="../ctrlProps/ctrlProp91.xml"/><Relationship Id="rId108" Type="http://schemas.openxmlformats.org/officeDocument/2006/relationships/ctrlProp" Target="../ctrlProps/ctrlProp96.xml"/><Relationship Id="rId124" Type="http://schemas.openxmlformats.org/officeDocument/2006/relationships/ctrlProp" Target="../ctrlProps/ctrlProp112.xml"/><Relationship Id="rId129" Type="http://schemas.openxmlformats.org/officeDocument/2006/relationships/ctrlProp" Target="../ctrlProps/ctrlProp117.xml"/><Relationship Id="rId54" Type="http://schemas.openxmlformats.org/officeDocument/2006/relationships/ctrlProp" Target="../ctrlProps/ctrlProp42.xml"/><Relationship Id="rId70" Type="http://schemas.openxmlformats.org/officeDocument/2006/relationships/ctrlProp" Target="../ctrlProps/ctrlProp58.xml"/><Relationship Id="rId75" Type="http://schemas.openxmlformats.org/officeDocument/2006/relationships/ctrlProp" Target="../ctrlProps/ctrlProp63.xml"/><Relationship Id="rId91" Type="http://schemas.openxmlformats.org/officeDocument/2006/relationships/ctrlProp" Target="../ctrlProps/ctrlProp79.xml"/><Relationship Id="rId96" Type="http://schemas.openxmlformats.org/officeDocument/2006/relationships/ctrlProp" Target="../ctrlProps/ctrlProp84.xml"/><Relationship Id="rId140" Type="http://schemas.openxmlformats.org/officeDocument/2006/relationships/ctrlProp" Target="../ctrlProps/ctrlProp128.xml"/><Relationship Id="rId145" Type="http://schemas.openxmlformats.org/officeDocument/2006/relationships/ctrlProp" Target="../ctrlProps/ctrlProp133.xml"/><Relationship Id="rId161" Type="http://schemas.openxmlformats.org/officeDocument/2006/relationships/ctrlProp" Target="../ctrlProps/ctrlProp149.xml"/><Relationship Id="rId166" Type="http://schemas.openxmlformats.org/officeDocument/2006/relationships/ctrlProp" Target="../ctrlProps/ctrlProp154.xml"/><Relationship Id="rId182" Type="http://schemas.openxmlformats.org/officeDocument/2006/relationships/ctrlProp" Target="../ctrlProps/ctrlProp170.xml"/><Relationship Id="rId187" Type="http://schemas.openxmlformats.org/officeDocument/2006/relationships/ctrlProp" Target="../ctrlProps/ctrlProp175.xml"/><Relationship Id="rId217" Type="http://schemas.openxmlformats.org/officeDocument/2006/relationships/ctrlProp" Target="../ctrlProps/ctrlProp205.xml"/><Relationship Id="rId1" Type="http://schemas.openxmlformats.org/officeDocument/2006/relationships/hyperlink" Target="https://rescue.app.box.com/s/pknrxkzjoucjo9kh075fyy4qx476cg9z" TargetMode="External"/><Relationship Id="rId6" Type="http://schemas.openxmlformats.org/officeDocument/2006/relationships/hyperlink" Target="https://reliefweb.int/report/world/humanitarian-profile-support-guidance-humanitarian-population-figures" TargetMode="External"/><Relationship Id="rId212" Type="http://schemas.openxmlformats.org/officeDocument/2006/relationships/ctrlProp" Target="../ctrlProps/ctrlProp200.xml"/><Relationship Id="rId233" Type="http://schemas.openxmlformats.org/officeDocument/2006/relationships/ctrlProp" Target="../ctrlProps/ctrlProp221.xml"/><Relationship Id="rId238" Type="http://schemas.openxmlformats.org/officeDocument/2006/relationships/ctrlProp" Target="../ctrlProps/ctrlProp226.xml"/><Relationship Id="rId23" Type="http://schemas.openxmlformats.org/officeDocument/2006/relationships/ctrlProp" Target="../ctrlProps/ctrlProp11.xml"/><Relationship Id="rId28" Type="http://schemas.openxmlformats.org/officeDocument/2006/relationships/ctrlProp" Target="../ctrlProps/ctrlProp16.xml"/><Relationship Id="rId49" Type="http://schemas.openxmlformats.org/officeDocument/2006/relationships/ctrlProp" Target="../ctrlProps/ctrlProp37.xml"/><Relationship Id="rId114" Type="http://schemas.openxmlformats.org/officeDocument/2006/relationships/ctrlProp" Target="../ctrlProps/ctrlProp102.xml"/><Relationship Id="rId119" Type="http://schemas.openxmlformats.org/officeDocument/2006/relationships/ctrlProp" Target="../ctrlProps/ctrlProp107.xml"/><Relationship Id="rId44" Type="http://schemas.openxmlformats.org/officeDocument/2006/relationships/ctrlProp" Target="../ctrlProps/ctrlProp32.xml"/><Relationship Id="rId60" Type="http://schemas.openxmlformats.org/officeDocument/2006/relationships/ctrlProp" Target="../ctrlProps/ctrlProp48.xml"/><Relationship Id="rId65" Type="http://schemas.openxmlformats.org/officeDocument/2006/relationships/ctrlProp" Target="../ctrlProps/ctrlProp53.xml"/><Relationship Id="rId81" Type="http://schemas.openxmlformats.org/officeDocument/2006/relationships/ctrlProp" Target="../ctrlProps/ctrlProp69.xml"/><Relationship Id="rId86" Type="http://schemas.openxmlformats.org/officeDocument/2006/relationships/ctrlProp" Target="../ctrlProps/ctrlProp74.xml"/><Relationship Id="rId130" Type="http://schemas.openxmlformats.org/officeDocument/2006/relationships/ctrlProp" Target="../ctrlProps/ctrlProp118.xml"/><Relationship Id="rId135" Type="http://schemas.openxmlformats.org/officeDocument/2006/relationships/ctrlProp" Target="../ctrlProps/ctrlProp123.xml"/><Relationship Id="rId151" Type="http://schemas.openxmlformats.org/officeDocument/2006/relationships/ctrlProp" Target="../ctrlProps/ctrlProp139.xml"/><Relationship Id="rId156" Type="http://schemas.openxmlformats.org/officeDocument/2006/relationships/ctrlProp" Target="../ctrlProps/ctrlProp144.xml"/><Relationship Id="rId177" Type="http://schemas.openxmlformats.org/officeDocument/2006/relationships/ctrlProp" Target="../ctrlProps/ctrlProp165.xml"/><Relationship Id="rId198" Type="http://schemas.openxmlformats.org/officeDocument/2006/relationships/ctrlProp" Target="../ctrlProps/ctrlProp186.xml"/><Relationship Id="rId172" Type="http://schemas.openxmlformats.org/officeDocument/2006/relationships/ctrlProp" Target="../ctrlProps/ctrlProp160.xml"/><Relationship Id="rId193" Type="http://schemas.openxmlformats.org/officeDocument/2006/relationships/ctrlProp" Target="../ctrlProps/ctrlProp181.xml"/><Relationship Id="rId202" Type="http://schemas.openxmlformats.org/officeDocument/2006/relationships/ctrlProp" Target="../ctrlProps/ctrlProp190.xml"/><Relationship Id="rId207" Type="http://schemas.openxmlformats.org/officeDocument/2006/relationships/ctrlProp" Target="../ctrlProps/ctrlProp195.xml"/><Relationship Id="rId223" Type="http://schemas.openxmlformats.org/officeDocument/2006/relationships/ctrlProp" Target="../ctrlProps/ctrlProp211.xml"/><Relationship Id="rId228" Type="http://schemas.openxmlformats.org/officeDocument/2006/relationships/ctrlProp" Target="../ctrlProps/ctrlProp216.xml"/><Relationship Id="rId244" Type="http://schemas.openxmlformats.org/officeDocument/2006/relationships/ctrlProp" Target="../ctrlProps/ctrlProp232.xml"/><Relationship Id="rId249" Type="http://schemas.openxmlformats.org/officeDocument/2006/relationships/ctrlProp" Target="../ctrlProps/ctrlProp237.xml"/><Relationship Id="rId13" Type="http://schemas.openxmlformats.org/officeDocument/2006/relationships/ctrlProp" Target="../ctrlProps/ctrlProp1.xml"/><Relationship Id="rId18" Type="http://schemas.openxmlformats.org/officeDocument/2006/relationships/ctrlProp" Target="../ctrlProps/ctrlProp6.xml"/><Relationship Id="rId39" Type="http://schemas.openxmlformats.org/officeDocument/2006/relationships/ctrlProp" Target="../ctrlProps/ctrlProp27.xml"/><Relationship Id="rId109" Type="http://schemas.openxmlformats.org/officeDocument/2006/relationships/ctrlProp" Target="../ctrlProps/ctrlProp97.xml"/><Relationship Id="rId34" Type="http://schemas.openxmlformats.org/officeDocument/2006/relationships/ctrlProp" Target="../ctrlProps/ctrlProp22.xml"/><Relationship Id="rId50" Type="http://schemas.openxmlformats.org/officeDocument/2006/relationships/ctrlProp" Target="../ctrlProps/ctrlProp38.xml"/><Relationship Id="rId55" Type="http://schemas.openxmlformats.org/officeDocument/2006/relationships/ctrlProp" Target="../ctrlProps/ctrlProp43.xml"/><Relationship Id="rId76" Type="http://schemas.openxmlformats.org/officeDocument/2006/relationships/ctrlProp" Target="../ctrlProps/ctrlProp64.xml"/><Relationship Id="rId97" Type="http://schemas.openxmlformats.org/officeDocument/2006/relationships/ctrlProp" Target="../ctrlProps/ctrlProp85.xml"/><Relationship Id="rId104" Type="http://schemas.openxmlformats.org/officeDocument/2006/relationships/ctrlProp" Target="../ctrlProps/ctrlProp92.xml"/><Relationship Id="rId120" Type="http://schemas.openxmlformats.org/officeDocument/2006/relationships/ctrlProp" Target="../ctrlProps/ctrlProp108.xml"/><Relationship Id="rId125" Type="http://schemas.openxmlformats.org/officeDocument/2006/relationships/ctrlProp" Target="../ctrlProps/ctrlProp113.xml"/><Relationship Id="rId141" Type="http://schemas.openxmlformats.org/officeDocument/2006/relationships/ctrlProp" Target="../ctrlProps/ctrlProp129.xml"/><Relationship Id="rId146" Type="http://schemas.openxmlformats.org/officeDocument/2006/relationships/ctrlProp" Target="../ctrlProps/ctrlProp134.xml"/><Relationship Id="rId167" Type="http://schemas.openxmlformats.org/officeDocument/2006/relationships/ctrlProp" Target="../ctrlProps/ctrlProp155.xml"/><Relationship Id="rId188" Type="http://schemas.openxmlformats.org/officeDocument/2006/relationships/ctrlProp" Target="../ctrlProps/ctrlProp176.xml"/><Relationship Id="rId7" Type="http://schemas.openxmlformats.org/officeDocument/2006/relationships/hyperlink" Target="https://reliefweb.int/report/world/humanitarian-profile-support-guidance-humanitarian-population-figures" TargetMode="External"/><Relationship Id="rId71" Type="http://schemas.openxmlformats.org/officeDocument/2006/relationships/ctrlProp" Target="../ctrlProps/ctrlProp59.xml"/><Relationship Id="rId92" Type="http://schemas.openxmlformats.org/officeDocument/2006/relationships/ctrlProp" Target="../ctrlProps/ctrlProp80.xml"/><Relationship Id="rId162" Type="http://schemas.openxmlformats.org/officeDocument/2006/relationships/ctrlProp" Target="../ctrlProps/ctrlProp150.xml"/><Relationship Id="rId183" Type="http://schemas.openxmlformats.org/officeDocument/2006/relationships/ctrlProp" Target="../ctrlProps/ctrlProp171.xml"/><Relationship Id="rId213" Type="http://schemas.openxmlformats.org/officeDocument/2006/relationships/ctrlProp" Target="../ctrlProps/ctrlProp201.xml"/><Relationship Id="rId218" Type="http://schemas.openxmlformats.org/officeDocument/2006/relationships/ctrlProp" Target="../ctrlProps/ctrlProp206.xml"/><Relationship Id="rId234" Type="http://schemas.openxmlformats.org/officeDocument/2006/relationships/ctrlProp" Target="../ctrlProps/ctrlProp222.xml"/><Relationship Id="rId239" Type="http://schemas.openxmlformats.org/officeDocument/2006/relationships/ctrlProp" Target="../ctrlProps/ctrlProp227.xml"/><Relationship Id="rId2" Type="http://schemas.openxmlformats.org/officeDocument/2006/relationships/hyperlink" Target="https://www.humanitarianresponse.info/en/programme-cycle/space/document/multi-sector-initial-rapid-assessment-guidance-revision-july-2015" TargetMode="External"/><Relationship Id="rId29" Type="http://schemas.openxmlformats.org/officeDocument/2006/relationships/ctrlProp" Target="../ctrlProps/ctrlProp17.xml"/><Relationship Id="rId250" Type="http://schemas.openxmlformats.org/officeDocument/2006/relationships/ctrlProp" Target="../ctrlProps/ctrlProp238.xml"/><Relationship Id="rId24" Type="http://schemas.openxmlformats.org/officeDocument/2006/relationships/ctrlProp" Target="../ctrlProps/ctrlProp12.xml"/><Relationship Id="rId40" Type="http://schemas.openxmlformats.org/officeDocument/2006/relationships/ctrlProp" Target="../ctrlProps/ctrlProp28.xml"/><Relationship Id="rId45" Type="http://schemas.openxmlformats.org/officeDocument/2006/relationships/ctrlProp" Target="../ctrlProps/ctrlProp33.xml"/><Relationship Id="rId66" Type="http://schemas.openxmlformats.org/officeDocument/2006/relationships/ctrlProp" Target="../ctrlProps/ctrlProp54.xml"/><Relationship Id="rId87" Type="http://schemas.openxmlformats.org/officeDocument/2006/relationships/ctrlProp" Target="../ctrlProps/ctrlProp75.xml"/><Relationship Id="rId110" Type="http://schemas.openxmlformats.org/officeDocument/2006/relationships/ctrlProp" Target="../ctrlProps/ctrlProp98.xml"/><Relationship Id="rId115" Type="http://schemas.openxmlformats.org/officeDocument/2006/relationships/ctrlProp" Target="../ctrlProps/ctrlProp103.xml"/><Relationship Id="rId131" Type="http://schemas.openxmlformats.org/officeDocument/2006/relationships/ctrlProp" Target="../ctrlProps/ctrlProp119.xml"/><Relationship Id="rId136" Type="http://schemas.openxmlformats.org/officeDocument/2006/relationships/ctrlProp" Target="../ctrlProps/ctrlProp124.xml"/><Relationship Id="rId157" Type="http://schemas.openxmlformats.org/officeDocument/2006/relationships/ctrlProp" Target="../ctrlProps/ctrlProp145.xml"/><Relationship Id="rId178" Type="http://schemas.openxmlformats.org/officeDocument/2006/relationships/ctrlProp" Target="../ctrlProps/ctrlProp166.xml"/><Relationship Id="rId61" Type="http://schemas.openxmlformats.org/officeDocument/2006/relationships/ctrlProp" Target="../ctrlProps/ctrlProp49.xml"/><Relationship Id="rId82" Type="http://schemas.openxmlformats.org/officeDocument/2006/relationships/ctrlProp" Target="../ctrlProps/ctrlProp70.xml"/><Relationship Id="rId152" Type="http://schemas.openxmlformats.org/officeDocument/2006/relationships/ctrlProp" Target="../ctrlProps/ctrlProp140.xml"/><Relationship Id="rId173" Type="http://schemas.openxmlformats.org/officeDocument/2006/relationships/ctrlProp" Target="../ctrlProps/ctrlProp161.xml"/><Relationship Id="rId194" Type="http://schemas.openxmlformats.org/officeDocument/2006/relationships/ctrlProp" Target="../ctrlProps/ctrlProp182.xml"/><Relationship Id="rId199" Type="http://schemas.openxmlformats.org/officeDocument/2006/relationships/ctrlProp" Target="../ctrlProps/ctrlProp187.xml"/><Relationship Id="rId203" Type="http://schemas.openxmlformats.org/officeDocument/2006/relationships/ctrlProp" Target="../ctrlProps/ctrlProp191.xml"/><Relationship Id="rId208" Type="http://schemas.openxmlformats.org/officeDocument/2006/relationships/ctrlProp" Target="../ctrlProps/ctrlProp196.xml"/><Relationship Id="rId229" Type="http://schemas.openxmlformats.org/officeDocument/2006/relationships/ctrlProp" Target="../ctrlProps/ctrlProp217.xml"/><Relationship Id="rId19" Type="http://schemas.openxmlformats.org/officeDocument/2006/relationships/ctrlProp" Target="../ctrlProps/ctrlProp7.xml"/><Relationship Id="rId224" Type="http://schemas.openxmlformats.org/officeDocument/2006/relationships/ctrlProp" Target="../ctrlProps/ctrlProp212.xml"/><Relationship Id="rId240" Type="http://schemas.openxmlformats.org/officeDocument/2006/relationships/ctrlProp" Target="../ctrlProps/ctrlProp228.xml"/><Relationship Id="rId245" Type="http://schemas.openxmlformats.org/officeDocument/2006/relationships/ctrlProp" Target="../ctrlProps/ctrlProp233.xml"/><Relationship Id="rId14" Type="http://schemas.openxmlformats.org/officeDocument/2006/relationships/ctrlProp" Target="../ctrlProps/ctrlProp2.xml"/><Relationship Id="rId30" Type="http://schemas.openxmlformats.org/officeDocument/2006/relationships/ctrlProp" Target="../ctrlProps/ctrlProp18.xml"/><Relationship Id="rId35" Type="http://schemas.openxmlformats.org/officeDocument/2006/relationships/ctrlProp" Target="../ctrlProps/ctrlProp23.xml"/><Relationship Id="rId56" Type="http://schemas.openxmlformats.org/officeDocument/2006/relationships/ctrlProp" Target="../ctrlProps/ctrlProp44.xml"/><Relationship Id="rId77" Type="http://schemas.openxmlformats.org/officeDocument/2006/relationships/ctrlProp" Target="../ctrlProps/ctrlProp65.xml"/><Relationship Id="rId100" Type="http://schemas.openxmlformats.org/officeDocument/2006/relationships/ctrlProp" Target="../ctrlProps/ctrlProp88.xml"/><Relationship Id="rId105" Type="http://schemas.openxmlformats.org/officeDocument/2006/relationships/ctrlProp" Target="../ctrlProps/ctrlProp93.xml"/><Relationship Id="rId126" Type="http://schemas.openxmlformats.org/officeDocument/2006/relationships/ctrlProp" Target="../ctrlProps/ctrlProp114.xml"/><Relationship Id="rId147" Type="http://schemas.openxmlformats.org/officeDocument/2006/relationships/ctrlProp" Target="../ctrlProps/ctrlProp135.xml"/><Relationship Id="rId168" Type="http://schemas.openxmlformats.org/officeDocument/2006/relationships/ctrlProp" Target="../ctrlProps/ctrlProp156.xml"/><Relationship Id="rId8" Type="http://schemas.openxmlformats.org/officeDocument/2006/relationships/hyperlink" Target="https://reliefweb.int/report/world/humanitarian-profile-support-guidance-humanitarian-population-figures" TargetMode="External"/><Relationship Id="rId51" Type="http://schemas.openxmlformats.org/officeDocument/2006/relationships/ctrlProp" Target="../ctrlProps/ctrlProp39.xml"/><Relationship Id="rId72" Type="http://schemas.openxmlformats.org/officeDocument/2006/relationships/ctrlProp" Target="../ctrlProps/ctrlProp60.xml"/><Relationship Id="rId93" Type="http://schemas.openxmlformats.org/officeDocument/2006/relationships/ctrlProp" Target="../ctrlProps/ctrlProp81.xml"/><Relationship Id="rId98" Type="http://schemas.openxmlformats.org/officeDocument/2006/relationships/ctrlProp" Target="../ctrlProps/ctrlProp86.xml"/><Relationship Id="rId121" Type="http://schemas.openxmlformats.org/officeDocument/2006/relationships/ctrlProp" Target="../ctrlProps/ctrlProp109.xml"/><Relationship Id="rId142" Type="http://schemas.openxmlformats.org/officeDocument/2006/relationships/ctrlProp" Target="../ctrlProps/ctrlProp130.xml"/><Relationship Id="rId163" Type="http://schemas.openxmlformats.org/officeDocument/2006/relationships/ctrlProp" Target="../ctrlProps/ctrlProp151.xml"/><Relationship Id="rId184" Type="http://schemas.openxmlformats.org/officeDocument/2006/relationships/ctrlProp" Target="../ctrlProps/ctrlProp172.xml"/><Relationship Id="rId189" Type="http://schemas.openxmlformats.org/officeDocument/2006/relationships/ctrlProp" Target="../ctrlProps/ctrlProp177.xml"/><Relationship Id="rId219" Type="http://schemas.openxmlformats.org/officeDocument/2006/relationships/ctrlProp" Target="../ctrlProps/ctrlProp207.xml"/><Relationship Id="rId3" Type="http://schemas.openxmlformats.org/officeDocument/2006/relationships/hyperlink" Target="https://www.humanitarianresponse.info/en/operations/afghanistan/document/iasc-guidelines-humanitarian-profile-common-operational-dataset" TargetMode="External"/><Relationship Id="rId214" Type="http://schemas.openxmlformats.org/officeDocument/2006/relationships/ctrlProp" Target="../ctrlProps/ctrlProp202.xml"/><Relationship Id="rId230" Type="http://schemas.openxmlformats.org/officeDocument/2006/relationships/ctrlProp" Target="../ctrlProps/ctrlProp218.xml"/><Relationship Id="rId235" Type="http://schemas.openxmlformats.org/officeDocument/2006/relationships/ctrlProp" Target="../ctrlProps/ctrlProp223.xml"/><Relationship Id="rId251" Type="http://schemas.openxmlformats.org/officeDocument/2006/relationships/ctrlProp" Target="../ctrlProps/ctrlProp239.xml"/><Relationship Id="rId25" Type="http://schemas.openxmlformats.org/officeDocument/2006/relationships/ctrlProp" Target="../ctrlProps/ctrlProp13.xml"/><Relationship Id="rId46" Type="http://schemas.openxmlformats.org/officeDocument/2006/relationships/ctrlProp" Target="../ctrlProps/ctrlProp34.xml"/><Relationship Id="rId67" Type="http://schemas.openxmlformats.org/officeDocument/2006/relationships/ctrlProp" Target="../ctrlProps/ctrlProp55.xml"/><Relationship Id="rId116" Type="http://schemas.openxmlformats.org/officeDocument/2006/relationships/ctrlProp" Target="../ctrlProps/ctrlProp104.xml"/><Relationship Id="rId137" Type="http://schemas.openxmlformats.org/officeDocument/2006/relationships/ctrlProp" Target="../ctrlProps/ctrlProp125.xml"/><Relationship Id="rId158" Type="http://schemas.openxmlformats.org/officeDocument/2006/relationships/ctrlProp" Target="../ctrlProps/ctrlProp146.xml"/><Relationship Id="rId20" Type="http://schemas.openxmlformats.org/officeDocument/2006/relationships/ctrlProp" Target="../ctrlProps/ctrlProp8.xml"/><Relationship Id="rId41" Type="http://schemas.openxmlformats.org/officeDocument/2006/relationships/ctrlProp" Target="../ctrlProps/ctrlProp29.xml"/><Relationship Id="rId62" Type="http://schemas.openxmlformats.org/officeDocument/2006/relationships/ctrlProp" Target="../ctrlProps/ctrlProp50.xml"/><Relationship Id="rId83" Type="http://schemas.openxmlformats.org/officeDocument/2006/relationships/ctrlProp" Target="../ctrlProps/ctrlProp71.xml"/><Relationship Id="rId88" Type="http://schemas.openxmlformats.org/officeDocument/2006/relationships/ctrlProp" Target="../ctrlProps/ctrlProp76.xml"/><Relationship Id="rId111" Type="http://schemas.openxmlformats.org/officeDocument/2006/relationships/ctrlProp" Target="../ctrlProps/ctrlProp99.xml"/><Relationship Id="rId132" Type="http://schemas.openxmlformats.org/officeDocument/2006/relationships/ctrlProp" Target="../ctrlProps/ctrlProp120.xml"/><Relationship Id="rId153" Type="http://schemas.openxmlformats.org/officeDocument/2006/relationships/ctrlProp" Target="../ctrlProps/ctrlProp141.xml"/><Relationship Id="rId174" Type="http://schemas.openxmlformats.org/officeDocument/2006/relationships/ctrlProp" Target="../ctrlProps/ctrlProp162.xml"/><Relationship Id="rId179" Type="http://schemas.openxmlformats.org/officeDocument/2006/relationships/ctrlProp" Target="../ctrlProps/ctrlProp167.xml"/><Relationship Id="rId195" Type="http://schemas.openxmlformats.org/officeDocument/2006/relationships/ctrlProp" Target="../ctrlProps/ctrlProp183.xml"/><Relationship Id="rId209" Type="http://schemas.openxmlformats.org/officeDocument/2006/relationships/ctrlProp" Target="../ctrlProps/ctrlProp197.xml"/><Relationship Id="rId190" Type="http://schemas.openxmlformats.org/officeDocument/2006/relationships/ctrlProp" Target="../ctrlProps/ctrlProp178.xml"/><Relationship Id="rId204" Type="http://schemas.openxmlformats.org/officeDocument/2006/relationships/ctrlProp" Target="../ctrlProps/ctrlProp192.xml"/><Relationship Id="rId220" Type="http://schemas.openxmlformats.org/officeDocument/2006/relationships/ctrlProp" Target="../ctrlProps/ctrlProp208.xml"/><Relationship Id="rId225" Type="http://schemas.openxmlformats.org/officeDocument/2006/relationships/ctrlProp" Target="../ctrlProps/ctrlProp213.xml"/><Relationship Id="rId241" Type="http://schemas.openxmlformats.org/officeDocument/2006/relationships/ctrlProp" Target="../ctrlProps/ctrlProp229.xml"/><Relationship Id="rId246" Type="http://schemas.openxmlformats.org/officeDocument/2006/relationships/ctrlProp" Target="../ctrlProps/ctrlProp234.xml"/><Relationship Id="rId15" Type="http://schemas.openxmlformats.org/officeDocument/2006/relationships/ctrlProp" Target="../ctrlProps/ctrlProp3.xml"/><Relationship Id="rId36" Type="http://schemas.openxmlformats.org/officeDocument/2006/relationships/ctrlProp" Target="../ctrlProps/ctrlProp24.xml"/><Relationship Id="rId57" Type="http://schemas.openxmlformats.org/officeDocument/2006/relationships/ctrlProp" Target="../ctrlProps/ctrlProp45.xml"/><Relationship Id="rId106" Type="http://schemas.openxmlformats.org/officeDocument/2006/relationships/ctrlProp" Target="../ctrlProps/ctrlProp94.xml"/><Relationship Id="rId127" Type="http://schemas.openxmlformats.org/officeDocument/2006/relationships/ctrlProp" Target="../ctrlProps/ctrlProp115.xml"/><Relationship Id="rId10" Type="http://schemas.openxmlformats.org/officeDocument/2006/relationships/printerSettings" Target="../printerSettings/printerSettings1.bin"/><Relationship Id="rId31" Type="http://schemas.openxmlformats.org/officeDocument/2006/relationships/ctrlProp" Target="../ctrlProps/ctrlProp19.xml"/><Relationship Id="rId52" Type="http://schemas.openxmlformats.org/officeDocument/2006/relationships/ctrlProp" Target="../ctrlProps/ctrlProp40.xml"/><Relationship Id="rId73" Type="http://schemas.openxmlformats.org/officeDocument/2006/relationships/ctrlProp" Target="../ctrlProps/ctrlProp61.xml"/><Relationship Id="rId78" Type="http://schemas.openxmlformats.org/officeDocument/2006/relationships/ctrlProp" Target="../ctrlProps/ctrlProp66.xml"/><Relationship Id="rId94" Type="http://schemas.openxmlformats.org/officeDocument/2006/relationships/ctrlProp" Target="../ctrlProps/ctrlProp82.xml"/><Relationship Id="rId99" Type="http://schemas.openxmlformats.org/officeDocument/2006/relationships/ctrlProp" Target="../ctrlProps/ctrlProp87.xml"/><Relationship Id="rId101" Type="http://schemas.openxmlformats.org/officeDocument/2006/relationships/ctrlProp" Target="../ctrlProps/ctrlProp89.xml"/><Relationship Id="rId122" Type="http://schemas.openxmlformats.org/officeDocument/2006/relationships/ctrlProp" Target="../ctrlProps/ctrlProp110.xml"/><Relationship Id="rId143" Type="http://schemas.openxmlformats.org/officeDocument/2006/relationships/ctrlProp" Target="../ctrlProps/ctrlProp131.xml"/><Relationship Id="rId148" Type="http://schemas.openxmlformats.org/officeDocument/2006/relationships/ctrlProp" Target="../ctrlProps/ctrlProp136.xml"/><Relationship Id="rId164" Type="http://schemas.openxmlformats.org/officeDocument/2006/relationships/ctrlProp" Target="../ctrlProps/ctrlProp152.xml"/><Relationship Id="rId169" Type="http://schemas.openxmlformats.org/officeDocument/2006/relationships/ctrlProp" Target="../ctrlProps/ctrlProp157.xml"/><Relationship Id="rId185" Type="http://schemas.openxmlformats.org/officeDocument/2006/relationships/ctrlProp" Target="../ctrlProps/ctrlProp173.xml"/><Relationship Id="rId4" Type="http://schemas.openxmlformats.org/officeDocument/2006/relationships/hyperlink" Target="https://reliefweb.int/report/world/humanitarian-profile-support-guidance-humanitarian-population-figures" TargetMode="External"/><Relationship Id="rId9" Type="http://schemas.openxmlformats.org/officeDocument/2006/relationships/hyperlink" Target="https://www.humanitarianresponse.info/en/programme-cycle/space/document/operational-guidance-coordinated-assessments-humanitarian-crises-0" TargetMode="External"/><Relationship Id="rId180" Type="http://schemas.openxmlformats.org/officeDocument/2006/relationships/ctrlProp" Target="../ctrlProps/ctrlProp168.xml"/><Relationship Id="rId210" Type="http://schemas.openxmlformats.org/officeDocument/2006/relationships/ctrlProp" Target="../ctrlProps/ctrlProp198.xml"/><Relationship Id="rId215" Type="http://schemas.openxmlformats.org/officeDocument/2006/relationships/ctrlProp" Target="../ctrlProps/ctrlProp203.xml"/><Relationship Id="rId236" Type="http://schemas.openxmlformats.org/officeDocument/2006/relationships/ctrlProp" Target="../ctrlProps/ctrlProp224.xml"/><Relationship Id="rId26" Type="http://schemas.openxmlformats.org/officeDocument/2006/relationships/ctrlProp" Target="../ctrlProps/ctrlProp14.xml"/><Relationship Id="rId231" Type="http://schemas.openxmlformats.org/officeDocument/2006/relationships/ctrlProp" Target="../ctrlProps/ctrlProp219.xml"/><Relationship Id="rId252" Type="http://schemas.openxmlformats.org/officeDocument/2006/relationships/ctrlProp" Target="../ctrlProps/ctrlProp240.xml"/><Relationship Id="rId47" Type="http://schemas.openxmlformats.org/officeDocument/2006/relationships/ctrlProp" Target="../ctrlProps/ctrlProp35.xml"/><Relationship Id="rId68" Type="http://schemas.openxmlformats.org/officeDocument/2006/relationships/ctrlProp" Target="../ctrlProps/ctrlProp56.xml"/><Relationship Id="rId89" Type="http://schemas.openxmlformats.org/officeDocument/2006/relationships/ctrlProp" Target="../ctrlProps/ctrlProp77.xml"/><Relationship Id="rId112" Type="http://schemas.openxmlformats.org/officeDocument/2006/relationships/ctrlProp" Target="../ctrlProps/ctrlProp100.xml"/><Relationship Id="rId133" Type="http://schemas.openxmlformats.org/officeDocument/2006/relationships/ctrlProp" Target="../ctrlProps/ctrlProp121.xml"/><Relationship Id="rId154" Type="http://schemas.openxmlformats.org/officeDocument/2006/relationships/ctrlProp" Target="../ctrlProps/ctrlProp142.xml"/><Relationship Id="rId175" Type="http://schemas.openxmlformats.org/officeDocument/2006/relationships/ctrlProp" Target="../ctrlProps/ctrlProp163.xml"/><Relationship Id="rId196" Type="http://schemas.openxmlformats.org/officeDocument/2006/relationships/ctrlProp" Target="../ctrlProps/ctrlProp184.xml"/><Relationship Id="rId200" Type="http://schemas.openxmlformats.org/officeDocument/2006/relationships/ctrlProp" Target="../ctrlProps/ctrlProp188.xml"/><Relationship Id="rId16" Type="http://schemas.openxmlformats.org/officeDocument/2006/relationships/ctrlProp" Target="../ctrlProps/ctrlProp4.xml"/><Relationship Id="rId221" Type="http://schemas.openxmlformats.org/officeDocument/2006/relationships/ctrlProp" Target="../ctrlProps/ctrlProp209.xml"/><Relationship Id="rId242" Type="http://schemas.openxmlformats.org/officeDocument/2006/relationships/ctrlProp" Target="../ctrlProps/ctrlProp230.xml"/><Relationship Id="rId37" Type="http://schemas.openxmlformats.org/officeDocument/2006/relationships/ctrlProp" Target="../ctrlProps/ctrlProp25.xml"/><Relationship Id="rId58" Type="http://schemas.openxmlformats.org/officeDocument/2006/relationships/ctrlProp" Target="../ctrlProps/ctrlProp46.xml"/><Relationship Id="rId79" Type="http://schemas.openxmlformats.org/officeDocument/2006/relationships/ctrlProp" Target="../ctrlProps/ctrlProp67.xml"/><Relationship Id="rId102" Type="http://schemas.openxmlformats.org/officeDocument/2006/relationships/ctrlProp" Target="../ctrlProps/ctrlProp90.xml"/><Relationship Id="rId123" Type="http://schemas.openxmlformats.org/officeDocument/2006/relationships/ctrlProp" Target="../ctrlProps/ctrlProp111.xml"/><Relationship Id="rId144" Type="http://schemas.openxmlformats.org/officeDocument/2006/relationships/ctrlProp" Target="../ctrlProps/ctrlProp132.xml"/><Relationship Id="rId90" Type="http://schemas.openxmlformats.org/officeDocument/2006/relationships/ctrlProp" Target="../ctrlProps/ctrlProp78.xml"/><Relationship Id="rId165" Type="http://schemas.openxmlformats.org/officeDocument/2006/relationships/ctrlProp" Target="../ctrlProps/ctrlProp153.xml"/><Relationship Id="rId186" Type="http://schemas.openxmlformats.org/officeDocument/2006/relationships/ctrlProp" Target="../ctrlProps/ctrlProp174.xml"/><Relationship Id="rId211" Type="http://schemas.openxmlformats.org/officeDocument/2006/relationships/ctrlProp" Target="../ctrlProps/ctrlProp199.xml"/><Relationship Id="rId232" Type="http://schemas.openxmlformats.org/officeDocument/2006/relationships/ctrlProp" Target="../ctrlProps/ctrlProp220.xml"/><Relationship Id="rId27" Type="http://schemas.openxmlformats.org/officeDocument/2006/relationships/ctrlProp" Target="../ctrlProps/ctrlProp15.xml"/><Relationship Id="rId48" Type="http://schemas.openxmlformats.org/officeDocument/2006/relationships/ctrlProp" Target="../ctrlProps/ctrlProp36.xml"/><Relationship Id="rId69" Type="http://schemas.openxmlformats.org/officeDocument/2006/relationships/ctrlProp" Target="../ctrlProps/ctrlProp57.xml"/><Relationship Id="rId113" Type="http://schemas.openxmlformats.org/officeDocument/2006/relationships/ctrlProp" Target="../ctrlProps/ctrlProp101.xml"/><Relationship Id="rId134" Type="http://schemas.openxmlformats.org/officeDocument/2006/relationships/ctrlProp" Target="../ctrlProps/ctrlProp122.xml"/><Relationship Id="rId80" Type="http://schemas.openxmlformats.org/officeDocument/2006/relationships/ctrlProp" Target="../ctrlProps/ctrlProp68.xml"/><Relationship Id="rId155" Type="http://schemas.openxmlformats.org/officeDocument/2006/relationships/ctrlProp" Target="../ctrlProps/ctrlProp143.xml"/><Relationship Id="rId176" Type="http://schemas.openxmlformats.org/officeDocument/2006/relationships/ctrlProp" Target="../ctrlProps/ctrlProp164.xml"/><Relationship Id="rId197" Type="http://schemas.openxmlformats.org/officeDocument/2006/relationships/ctrlProp" Target="../ctrlProps/ctrlProp185.xml"/><Relationship Id="rId201" Type="http://schemas.openxmlformats.org/officeDocument/2006/relationships/ctrlProp" Target="../ctrlProps/ctrlProp189.xml"/><Relationship Id="rId222" Type="http://schemas.openxmlformats.org/officeDocument/2006/relationships/ctrlProp" Target="../ctrlProps/ctrlProp210.xml"/><Relationship Id="rId243" Type="http://schemas.openxmlformats.org/officeDocument/2006/relationships/ctrlProp" Target="../ctrlProps/ctrlProp23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humanitarianresponse.info/en/programme-cycle/space/document/operational-guidance-coordinated-assessments-humanitarian-crises-0" TargetMode="External"/><Relationship Id="rId2" Type="http://schemas.openxmlformats.org/officeDocument/2006/relationships/hyperlink" Target="https://www.humanitarianresponse.info/en/operations/afghanistan/document/iasc-guidelines-humanitarian-profile-common-operational-dataset" TargetMode="External"/><Relationship Id="rId1" Type="http://schemas.openxmlformats.org/officeDocument/2006/relationships/hyperlink" Target="https://www.humanitarianresponse.info/en/programme-cycle/space/document/multi-sector-initial-rapid-assessment-guidance-revision-july-2015" TargetMode="External"/><Relationship Id="rId5" Type="http://schemas.openxmlformats.org/officeDocument/2006/relationships/hyperlink" Target="https://www.humanitarianresponse.info/en/programme-cycle/space/document/operational-guidance-coordinated-assessments-humanitarian-crises-0" TargetMode="External"/><Relationship Id="rId4" Type="http://schemas.openxmlformats.org/officeDocument/2006/relationships/hyperlink" Target="https://rescue.app.box.com/s/pknrxkzjoucjo9kh075fyy4qx476cg9z"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1"/>
  <sheetViews>
    <sheetView tabSelected="1" zoomScaleNormal="100" workbookViewId="0">
      <selection activeCell="C2" sqref="C2"/>
    </sheetView>
  </sheetViews>
  <sheetFormatPr defaultColWidth="11" defaultRowHeight="15.6"/>
  <cols>
    <col min="1" max="1" width="5.19921875" style="3" customWidth="1"/>
    <col min="2" max="2" width="17.5" style="4" customWidth="1"/>
    <col min="3" max="3" width="110.69921875" style="1" customWidth="1"/>
    <col min="4" max="4" width="12.19921875" style="5" customWidth="1"/>
    <col min="5" max="5" width="7.69921875" style="20" customWidth="1"/>
    <col min="6" max="6" width="7.5" style="20" customWidth="1"/>
    <col min="7" max="7" width="10.796875" style="20"/>
  </cols>
  <sheetData>
    <row r="1" spans="1:7" ht="45" customHeight="1">
      <c r="A1" s="59" t="s">
        <v>186</v>
      </c>
      <c r="B1" s="54"/>
      <c r="C1" s="55"/>
      <c r="D1" s="6" t="s">
        <v>149</v>
      </c>
      <c r="E1" s="7" t="s">
        <v>150</v>
      </c>
      <c r="F1" s="7" t="s">
        <v>151</v>
      </c>
    </row>
    <row r="2" spans="1:7" ht="78">
      <c r="A2" s="79" t="s">
        <v>6</v>
      </c>
      <c r="B2" s="80" t="s">
        <v>6</v>
      </c>
      <c r="C2" s="8" t="s">
        <v>0</v>
      </c>
      <c r="D2" s="9" t="s">
        <v>138</v>
      </c>
      <c r="E2" s="20" t="b">
        <v>0</v>
      </c>
      <c r="F2" s="20" t="b">
        <v>0</v>
      </c>
      <c r="G2" s="21" t="s">
        <v>156</v>
      </c>
    </row>
    <row r="3" spans="1:7" ht="31.2">
      <c r="A3" s="79"/>
      <c r="B3" s="80"/>
      <c r="C3" s="8" t="s">
        <v>1</v>
      </c>
      <c r="D3" s="9" t="s">
        <v>138</v>
      </c>
      <c r="E3" s="20" t="b">
        <v>0</v>
      </c>
      <c r="F3" s="20" t="b">
        <v>0</v>
      </c>
      <c r="G3" s="21" t="s">
        <v>156</v>
      </c>
    </row>
    <row r="4" spans="1:7" ht="31.2">
      <c r="A4" s="79"/>
      <c r="B4" s="80"/>
      <c r="C4" s="8" t="s">
        <v>176</v>
      </c>
      <c r="D4" s="9" t="s">
        <v>138</v>
      </c>
      <c r="E4" s="20" t="b">
        <v>0</v>
      </c>
      <c r="F4" s="20" t="b">
        <v>0</v>
      </c>
      <c r="G4" s="21" t="s">
        <v>156</v>
      </c>
    </row>
    <row r="5" spans="1:7">
      <c r="A5" s="79"/>
      <c r="B5" s="80"/>
      <c r="C5" s="10" t="s">
        <v>3</v>
      </c>
      <c r="D5" s="9"/>
      <c r="E5" s="20" t="b">
        <v>0</v>
      </c>
      <c r="F5" s="20" t="b">
        <v>0</v>
      </c>
      <c r="G5" s="21" t="s">
        <v>156</v>
      </c>
    </row>
    <row r="6" spans="1:7" ht="34.049999999999997" customHeight="1">
      <c r="A6" s="79"/>
      <c r="B6" s="80"/>
      <c r="C6" s="10" t="s">
        <v>4</v>
      </c>
      <c r="D6" s="9"/>
      <c r="E6" s="20" t="b">
        <v>0</v>
      </c>
      <c r="F6" s="20" t="b">
        <v>0</v>
      </c>
      <c r="G6" s="21" t="s">
        <v>156</v>
      </c>
    </row>
    <row r="7" spans="1:7">
      <c r="A7" s="79"/>
      <c r="B7" s="80"/>
      <c r="C7" s="10" t="s">
        <v>5</v>
      </c>
      <c r="D7" s="9"/>
      <c r="E7" s="20" t="b">
        <v>0</v>
      </c>
      <c r="F7" s="20" t="b">
        <v>0</v>
      </c>
      <c r="G7" s="21" t="s">
        <v>156</v>
      </c>
    </row>
    <row r="8" spans="1:7" ht="34.049999999999997" customHeight="1">
      <c r="A8" s="79" t="s">
        <v>137</v>
      </c>
      <c r="B8" s="78" t="s">
        <v>7</v>
      </c>
      <c r="C8" s="8" t="s">
        <v>8</v>
      </c>
      <c r="D8" s="9" t="s">
        <v>138</v>
      </c>
      <c r="E8" s="20" t="b">
        <v>0</v>
      </c>
      <c r="F8" s="20" t="b">
        <v>0</v>
      </c>
      <c r="G8" s="21" t="s">
        <v>156</v>
      </c>
    </row>
    <row r="9" spans="1:7" ht="46.8">
      <c r="A9" s="79"/>
      <c r="B9" s="78"/>
      <c r="C9" s="10" t="s">
        <v>9</v>
      </c>
      <c r="D9" s="9"/>
      <c r="E9" s="20" t="b">
        <v>0</v>
      </c>
      <c r="F9" s="20" t="b">
        <v>0</v>
      </c>
      <c r="G9" s="21" t="s">
        <v>156</v>
      </c>
    </row>
    <row r="10" spans="1:7" ht="34.049999999999997" customHeight="1">
      <c r="A10" s="79"/>
      <c r="B10" s="78" t="s">
        <v>10</v>
      </c>
      <c r="C10" s="8" t="s">
        <v>11</v>
      </c>
      <c r="D10" s="9" t="s">
        <v>138</v>
      </c>
      <c r="E10" s="20" t="b">
        <v>0</v>
      </c>
      <c r="F10" s="20" t="b">
        <v>0</v>
      </c>
      <c r="G10" s="21" t="s">
        <v>156</v>
      </c>
    </row>
    <row r="11" spans="1:7">
      <c r="A11" s="79"/>
      <c r="B11" s="78"/>
      <c r="C11" s="10" t="s">
        <v>12</v>
      </c>
      <c r="D11" s="9"/>
      <c r="E11" s="20" t="b">
        <v>0</v>
      </c>
      <c r="F11" s="20" t="b">
        <v>0</v>
      </c>
      <c r="G11" s="21" t="s">
        <v>156</v>
      </c>
    </row>
    <row r="12" spans="1:7" ht="31.2">
      <c r="A12" s="79"/>
      <c r="B12" s="78"/>
      <c r="C12" s="10" t="s">
        <v>147</v>
      </c>
      <c r="D12" s="9"/>
      <c r="E12" s="20" t="b">
        <v>0</v>
      </c>
      <c r="F12" s="20" t="b">
        <v>0</v>
      </c>
      <c r="G12" s="21" t="s">
        <v>156</v>
      </c>
    </row>
    <row r="13" spans="1:7" ht="16.05" customHeight="1">
      <c r="A13" s="79"/>
      <c r="B13" s="78"/>
      <c r="C13" s="10" t="s">
        <v>13</v>
      </c>
      <c r="D13" s="9"/>
      <c r="E13" s="20" t="b">
        <v>0</v>
      </c>
      <c r="F13" s="20" t="b">
        <v>0</v>
      </c>
      <c r="G13" s="21" t="s">
        <v>156</v>
      </c>
    </row>
    <row r="14" spans="1:7" ht="31.2">
      <c r="A14" s="79"/>
      <c r="B14" s="78" t="s">
        <v>14</v>
      </c>
      <c r="C14" s="8" t="s">
        <v>15</v>
      </c>
      <c r="D14" s="9" t="s">
        <v>138</v>
      </c>
      <c r="E14" s="20" t="b">
        <v>0</v>
      </c>
      <c r="F14" s="20" t="b">
        <v>0</v>
      </c>
      <c r="G14" s="21" t="s">
        <v>156</v>
      </c>
    </row>
    <row r="15" spans="1:7" ht="31.2">
      <c r="A15" s="79"/>
      <c r="B15" s="78"/>
      <c r="C15" s="8" t="s">
        <v>185</v>
      </c>
      <c r="D15" s="9" t="s">
        <v>138</v>
      </c>
      <c r="E15" s="20" t="b">
        <v>0</v>
      </c>
      <c r="F15" s="20" t="b">
        <v>0</v>
      </c>
      <c r="G15" s="21" t="s">
        <v>156</v>
      </c>
    </row>
    <row r="16" spans="1:7">
      <c r="A16" s="79"/>
      <c r="B16" s="78"/>
      <c r="C16" s="10" t="s">
        <v>16</v>
      </c>
      <c r="D16" s="9"/>
      <c r="E16" s="20" t="b">
        <v>0</v>
      </c>
      <c r="F16" s="20" t="b">
        <v>0</v>
      </c>
      <c r="G16" s="21" t="s">
        <v>156</v>
      </c>
    </row>
    <row r="17" spans="1:7" ht="31.2">
      <c r="A17" s="79"/>
      <c r="B17" s="78"/>
      <c r="C17" s="10" t="s">
        <v>17</v>
      </c>
      <c r="D17" s="9"/>
      <c r="E17" s="20" t="b">
        <v>0</v>
      </c>
      <c r="F17" s="20" t="b">
        <v>0</v>
      </c>
      <c r="G17" s="21" t="s">
        <v>156</v>
      </c>
    </row>
    <row r="18" spans="1:7" ht="36" customHeight="1">
      <c r="A18" s="79" t="s">
        <v>139</v>
      </c>
      <c r="B18" s="78" t="s">
        <v>18</v>
      </c>
      <c r="C18" s="8" t="s">
        <v>19</v>
      </c>
      <c r="D18" s="9" t="s">
        <v>138</v>
      </c>
      <c r="E18" s="20" t="b">
        <v>0</v>
      </c>
      <c r="F18" s="20" t="b">
        <v>0</v>
      </c>
      <c r="G18" s="21" t="s">
        <v>156</v>
      </c>
    </row>
    <row r="19" spans="1:7" ht="46.8">
      <c r="A19" s="79"/>
      <c r="B19" s="78"/>
      <c r="C19" s="11" t="s">
        <v>144</v>
      </c>
      <c r="D19" s="9" t="s">
        <v>138</v>
      </c>
      <c r="E19" s="20" t="b">
        <v>0</v>
      </c>
      <c r="F19" s="20" t="b">
        <v>0</v>
      </c>
      <c r="G19" s="21" t="s">
        <v>156</v>
      </c>
    </row>
    <row r="20" spans="1:7" ht="31.2">
      <c r="A20" s="79"/>
      <c r="B20" s="78"/>
      <c r="C20" s="8" t="s">
        <v>20</v>
      </c>
      <c r="D20" s="9" t="s">
        <v>138</v>
      </c>
      <c r="E20" s="20" t="b">
        <v>0</v>
      </c>
      <c r="F20" s="20" t="b">
        <v>0</v>
      </c>
      <c r="G20" s="21" t="s">
        <v>156</v>
      </c>
    </row>
    <row r="21" spans="1:7" ht="31.2">
      <c r="A21" s="79"/>
      <c r="B21" s="78"/>
      <c r="C21" s="8" t="s">
        <v>21</v>
      </c>
      <c r="D21" s="9" t="s">
        <v>138</v>
      </c>
      <c r="E21" s="20" t="b">
        <v>0</v>
      </c>
      <c r="F21" s="20" t="b">
        <v>0</v>
      </c>
      <c r="G21" s="21" t="s">
        <v>156</v>
      </c>
    </row>
    <row r="22" spans="1:7">
      <c r="A22" s="79"/>
      <c r="B22" s="78"/>
      <c r="C22" s="10" t="s">
        <v>22</v>
      </c>
      <c r="D22" s="9"/>
      <c r="E22" s="20" t="b">
        <v>0</v>
      </c>
      <c r="F22" s="20" t="b">
        <v>0</v>
      </c>
      <c r="G22" s="21" t="s">
        <v>156</v>
      </c>
    </row>
    <row r="23" spans="1:7">
      <c r="A23" s="79"/>
      <c r="B23" s="78"/>
      <c r="C23" s="10" t="s">
        <v>23</v>
      </c>
      <c r="D23" s="9"/>
      <c r="E23" s="20" t="b">
        <v>0</v>
      </c>
      <c r="F23" s="20" t="b">
        <v>0</v>
      </c>
      <c r="G23" s="21" t="s">
        <v>156</v>
      </c>
    </row>
    <row r="24" spans="1:7" ht="31.2">
      <c r="A24" s="79"/>
      <c r="B24" s="78"/>
      <c r="C24" s="10" t="s">
        <v>24</v>
      </c>
      <c r="D24" s="9"/>
      <c r="E24" s="20" t="b">
        <v>0</v>
      </c>
      <c r="F24" s="20" t="b">
        <v>0</v>
      </c>
      <c r="G24" s="21" t="s">
        <v>156</v>
      </c>
    </row>
    <row r="25" spans="1:7" ht="31.2">
      <c r="A25" s="79"/>
      <c r="B25" s="78"/>
      <c r="C25" s="10" t="s">
        <v>25</v>
      </c>
      <c r="D25" s="9"/>
      <c r="E25" s="20" t="b">
        <v>0</v>
      </c>
      <c r="F25" s="20" t="b">
        <v>0</v>
      </c>
      <c r="G25" s="21" t="s">
        <v>156</v>
      </c>
    </row>
    <row r="26" spans="1:7" ht="31.95" customHeight="1">
      <c r="A26" s="79"/>
      <c r="B26" s="12" t="s">
        <v>27</v>
      </c>
      <c r="C26" s="13" t="s">
        <v>26</v>
      </c>
      <c r="D26" s="9"/>
      <c r="E26" s="20" t="b">
        <v>0</v>
      </c>
      <c r="F26" s="20" t="b">
        <v>0</v>
      </c>
      <c r="G26" s="21" t="s">
        <v>156</v>
      </c>
    </row>
    <row r="27" spans="1:7" ht="46.8">
      <c r="A27" s="79"/>
      <c r="B27" s="80" t="s">
        <v>28</v>
      </c>
      <c r="C27" s="10" t="s">
        <v>29</v>
      </c>
      <c r="D27" s="9"/>
      <c r="E27" s="20" t="b">
        <v>0</v>
      </c>
      <c r="F27" s="20" t="b">
        <v>0</v>
      </c>
      <c r="G27" s="21" t="s">
        <v>156</v>
      </c>
    </row>
    <row r="28" spans="1:7" ht="31.2">
      <c r="A28" s="79"/>
      <c r="B28" s="80"/>
      <c r="C28" s="10" t="s">
        <v>30</v>
      </c>
      <c r="D28" s="9"/>
      <c r="E28" s="20" t="b">
        <v>0</v>
      </c>
      <c r="F28" s="20" t="b">
        <v>0</v>
      </c>
      <c r="G28" s="21" t="s">
        <v>156</v>
      </c>
    </row>
    <row r="29" spans="1:7" ht="16.95" customHeight="1">
      <c r="A29" s="79"/>
      <c r="B29" s="80"/>
      <c r="C29" s="10" t="s">
        <v>31</v>
      </c>
      <c r="D29" s="9"/>
      <c r="E29" s="20" t="b">
        <v>0</v>
      </c>
      <c r="F29" s="20" t="b">
        <v>0</v>
      </c>
      <c r="G29" s="21" t="s">
        <v>156</v>
      </c>
    </row>
    <row r="30" spans="1:7" ht="16.95" customHeight="1">
      <c r="A30" s="79" t="s">
        <v>143</v>
      </c>
      <c r="B30" s="80" t="s">
        <v>32</v>
      </c>
      <c r="C30" s="8" t="s">
        <v>33</v>
      </c>
      <c r="D30" s="9" t="s">
        <v>138</v>
      </c>
      <c r="E30" s="20" t="b">
        <v>0</v>
      </c>
      <c r="F30" s="20" t="b">
        <v>0</v>
      </c>
      <c r="G30" s="21" t="s">
        <v>156</v>
      </c>
    </row>
    <row r="31" spans="1:7">
      <c r="A31" s="79"/>
      <c r="B31" s="80"/>
      <c r="C31" s="8" t="s">
        <v>34</v>
      </c>
      <c r="D31" s="9" t="s">
        <v>138</v>
      </c>
      <c r="E31" s="20" t="b">
        <v>0</v>
      </c>
      <c r="F31" s="20" t="b">
        <v>0</v>
      </c>
      <c r="G31" s="21" t="s">
        <v>156</v>
      </c>
    </row>
    <row r="32" spans="1:7">
      <c r="A32" s="79"/>
      <c r="B32" s="80"/>
      <c r="C32" s="8" t="s">
        <v>35</v>
      </c>
      <c r="D32" s="9" t="s">
        <v>138</v>
      </c>
      <c r="E32" s="20" t="b">
        <v>0</v>
      </c>
      <c r="F32" s="20" t="b">
        <v>0</v>
      </c>
      <c r="G32" s="21" t="s">
        <v>156</v>
      </c>
    </row>
    <row r="33" spans="1:7">
      <c r="A33" s="79"/>
      <c r="B33" s="80"/>
      <c r="C33" s="8" t="s">
        <v>36</v>
      </c>
      <c r="D33" s="9" t="s">
        <v>138</v>
      </c>
      <c r="E33" s="20" t="b">
        <v>0</v>
      </c>
      <c r="F33" s="20" t="b">
        <v>0</v>
      </c>
      <c r="G33" s="21" t="s">
        <v>156</v>
      </c>
    </row>
    <row r="34" spans="1:7" ht="31.2">
      <c r="A34" s="79"/>
      <c r="B34" s="80"/>
      <c r="C34" s="10" t="s">
        <v>37</v>
      </c>
      <c r="D34" s="9"/>
      <c r="E34" s="20" t="b">
        <v>0</v>
      </c>
      <c r="F34" s="20" t="b">
        <v>0</v>
      </c>
      <c r="G34" s="21" t="s">
        <v>156</v>
      </c>
    </row>
    <row r="35" spans="1:7" ht="31.2">
      <c r="A35" s="79"/>
      <c r="B35" s="80"/>
      <c r="C35" s="10" t="s">
        <v>38</v>
      </c>
      <c r="D35" s="9"/>
      <c r="E35" s="20" t="b">
        <v>0</v>
      </c>
      <c r="F35" s="20" t="b">
        <v>0</v>
      </c>
      <c r="G35" s="21" t="s">
        <v>156</v>
      </c>
    </row>
    <row r="36" spans="1:7" ht="31.2">
      <c r="A36" s="79"/>
      <c r="B36" s="80" t="s">
        <v>39</v>
      </c>
      <c r="C36" s="8" t="s">
        <v>40</v>
      </c>
      <c r="D36" s="9" t="s">
        <v>138</v>
      </c>
      <c r="E36" s="20" t="b">
        <v>0</v>
      </c>
      <c r="F36" s="20" t="b">
        <v>0</v>
      </c>
      <c r="G36" s="21" t="s">
        <v>156</v>
      </c>
    </row>
    <row r="37" spans="1:7">
      <c r="A37" s="79"/>
      <c r="B37" s="80"/>
      <c r="C37" s="8" t="s">
        <v>41</v>
      </c>
      <c r="D37" s="9" t="s">
        <v>138</v>
      </c>
      <c r="E37" s="20" t="b">
        <v>0</v>
      </c>
      <c r="F37" s="20" t="b">
        <v>0</v>
      </c>
      <c r="G37" s="21" t="s">
        <v>156</v>
      </c>
    </row>
    <row r="38" spans="1:7" ht="31.2">
      <c r="A38" s="79"/>
      <c r="B38" s="80"/>
      <c r="C38" s="11" t="s">
        <v>148</v>
      </c>
      <c r="D38" s="9" t="s">
        <v>138</v>
      </c>
      <c r="E38" s="20" t="b">
        <v>0</v>
      </c>
      <c r="F38" s="20" t="b">
        <v>0</v>
      </c>
      <c r="G38" s="21" t="s">
        <v>156</v>
      </c>
    </row>
    <row r="39" spans="1:7">
      <c r="A39" s="79"/>
      <c r="B39" s="80"/>
      <c r="C39" s="10" t="s">
        <v>177</v>
      </c>
      <c r="D39" s="9"/>
      <c r="E39" s="20" t="b">
        <v>0</v>
      </c>
      <c r="F39" s="20" t="b">
        <v>0</v>
      </c>
      <c r="G39" s="21" t="s">
        <v>156</v>
      </c>
    </row>
    <row r="40" spans="1:7" ht="31.2">
      <c r="A40" s="79"/>
      <c r="B40" s="80"/>
      <c r="C40" s="10" t="s">
        <v>42</v>
      </c>
      <c r="D40" s="9"/>
      <c r="E40" s="20" t="b">
        <v>0</v>
      </c>
      <c r="F40" s="20" t="b">
        <v>0</v>
      </c>
      <c r="G40" s="21" t="s">
        <v>156</v>
      </c>
    </row>
    <row r="41" spans="1:7">
      <c r="A41" s="79"/>
      <c r="B41" s="80" t="s">
        <v>44</v>
      </c>
      <c r="C41" s="8" t="s">
        <v>43</v>
      </c>
      <c r="D41" s="9" t="s">
        <v>138</v>
      </c>
      <c r="E41" s="20" t="b">
        <v>0</v>
      </c>
      <c r="F41" s="20" t="b">
        <v>0</v>
      </c>
      <c r="G41" s="21" t="s">
        <v>156</v>
      </c>
    </row>
    <row r="42" spans="1:7">
      <c r="A42" s="79"/>
      <c r="B42" s="80"/>
      <c r="C42" s="10" t="s">
        <v>45</v>
      </c>
      <c r="D42" s="9"/>
      <c r="E42" s="20" t="b">
        <v>0</v>
      </c>
      <c r="F42" s="20" t="b">
        <v>0</v>
      </c>
      <c r="G42" s="21" t="s">
        <v>156</v>
      </c>
    </row>
    <row r="43" spans="1:7">
      <c r="A43" s="79"/>
      <c r="B43" s="80"/>
      <c r="C43" s="10" t="s">
        <v>46</v>
      </c>
      <c r="D43" s="9"/>
      <c r="E43" s="20" t="b">
        <v>0</v>
      </c>
      <c r="F43" s="20" t="b">
        <v>0</v>
      </c>
      <c r="G43" s="21" t="s">
        <v>156</v>
      </c>
    </row>
    <row r="44" spans="1:7">
      <c r="A44" s="79"/>
      <c r="B44" s="80"/>
      <c r="C44" s="10" t="s">
        <v>47</v>
      </c>
      <c r="D44" s="9"/>
      <c r="E44" s="20" t="b">
        <v>0</v>
      </c>
      <c r="F44" s="20" t="b">
        <v>0</v>
      </c>
      <c r="G44" s="21" t="s">
        <v>156</v>
      </c>
    </row>
    <row r="45" spans="1:7" ht="31.2">
      <c r="A45" s="79"/>
      <c r="B45" s="80"/>
      <c r="C45" s="10" t="s">
        <v>48</v>
      </c>
      <c r="D45" s="9"/>
      <c r="E45" s="20" t="b">
        <v>0</v>
      </c>
      <c r="F45" s="20" t="b">
        <v>0</v>
      </c>
      <c r="G45" s="21" t="s">
        <v>156</v>
      </c>
    </row>
    <row r="46" spans="1:7" ht="16.95" customHeight="1">
      <c r="A46" s="79"/>
      <c r="B46" s="80"/>
      <c r="C46" s="10" t="s">
        <v>49</v>
      </c>
      <c r="D46" s="9"/>
      <c r="E46" s="20" t="b">
        <v>0</v>
      </c>
      <c r="F46" s="20" t="b">
        <v>0</v>
      </c>
      <c r="G46" s="21" t="s">
        <v>156</v>
      </c>
    </row>
    <row r="47" spans="1:7">
      <c r="A47" s="79"/>
      <c r="B47" s="80" t="s">
        <v>50</v>
      </c>
      <c r="C47" s="8" t="s">
        <v>51</v>
      </c>
      <c r="D47" s="9" t="s">
        <v>138</v>
      </c>
      <c r="E47" s="20" t="b">
        <v>0</v>
      </c>
      <c r="F47" s="20" t="b">
        <v>0</v>
      </c>
      <c r="G47" s="21" t="s">
        <v>156</v>
      </c>
    </row>
    <row r="48" spans="1:7" ht="16.05" customHeight="1">
      <c r="A48" s="79"/>
      <c r="B48" s="80"/>
      <c r="C48" s="8" t="s">
        <v>52</v>
      </c>
      <c r="D48" s="9" t="s">
        <v>138</v>
      </c>
      <c r="E48" s="20" t="b">
        <v>0</v>
      </c>
      <c r="F48" s="20" t="b">
        <v>0</v>
      </c>
      <c r="G48" s="21" t="s">
        <v>156</v>
      </c>
    </row>
    <row r="49" spans="1:7" ht="31.2">
      <c r="A49" s="79"/>
      <c r="B49" s="80"/>
      <c r="C49" s="10" t="s">
        <v>53</v>
      </c>
      <c r="D49" s="9"/>
      <c r="E49" s="20" t="b">
        <v>0</v>
      </c>
      <c r="F49" s="20" t="b">
        <v>0</v>
      </c>
      <c r="G49" s="21" t="s">
        <v>156</v>
      </c>
    </row>
    <row r="50" spans="1:7" ht="33" customHeight="1">
      <c r="A50" s="79"/>
      <c r="B50" s="80"/>
      <c r="C50" s="14" t="s">
        <v>54</v>
      </c>
      <c r="D50" s="9"/>
      <c r="E50" s="20" t="b">
        <v>0</v>
      </c>
      <c r="F50" s="20" t="b">
        <v>0</v>
      </c>
      <c r="G50" s="21" t="s">
        <v>156</v>
      </c>
    </row>
    <row r="51" spans="1:7" ht="34.049999999999997" customHeight="1">
      <c r="A51" s="79" t="s">
        <v>140</v>
      </c>
      <c r="B51" s="80" t="s">
        <v>169</v>
      </c>
      <c r="C51" s="8" t="s">
        <v>55</v>
      </c>
      <c r="D51" s="9" t="s">
        <v>138</v>
      </c>
      <c r="E51" s="20" t="b">
        <v>0</v>
      </c>
      <c r="F51" s="20" t="b">
        <v>0</v>
      </c>
      <c r="G51" s="21" t="s">
        <v>156</v>
      </c>
    </row>
    <row r="52" spans="1:7" ht="31.2">
      <c r="A52" s="79"/>
      <c r="B52" s="80"/>
      <c r="C52" s="10" t="s">
        <v>56</v>
      </c>
      <c r="D52" s="9"/>
      <c r="E52" s="20" t="b">
        <v>0</v>
      </c>
      <c r="F52" s="20" t="b">
        <v>0</v>
      </c>
      <c r="G52" s="21" t="s">
        <v>156</v>
      </c>
    </row>
    <row r="53" spans="1:7">
      <c r="A53" s="79"/>
      <c r="B53" s="80"/>
      <c r="C53" s="10" t="s">
        <v>57</v>
      </c>
      <c r="D53" s="9"/>
      <c r="E53" s="20" t="b">
        <v>0</v>
      </c>
      <c r="F53" s="20" t="b">
        <v>0</v>
      </c>
      <c r="G53" s="21" t="s">
        <v>156</v>
      </c>
    </row>
    <row r="54" spans="1:7">
      <c r="A54" s="79"/>
      <c r="B54" s="80" t="s">
        <v>59</v>
      </c>
      <c r="C54" s="8" t="s">
        <v>58</v>
      </c>
      <c r="D54" s="9" t="s">
        <v>138</v>
      </c>
      <c r="E54" s="20" t="b">
        <v>0</v>
      </c>
      <c r="F54" s="20" t="b">
        <v>0</v>
      </c>
      <c r="G54" s="21" t="s">
        <v>156</v>
      </c>
    </row>
    <row r="55" spans="1:7" ht="34.950000000000003" customHeight="1">
      <c r="A55" s="79"/>
      <c r="B55" s="80"/>
      <c r="C55" s="14" t="s">
        <v>60</v>
      </c>
      <c r="D55" s="9"/>
      <c r="E55" s="20" t="b">
        <v>0</v>
      </c>
      <c r="F55" s="20" t="b">
        <v>0</v>
      </c>
      <c r="G55" s="21" t="s">
        <v>156</v>
      </c>
    </row>
    <row r="56" spans="1:7" ht="16.05" customHeight="1">
      <c r="A56" s="79"/>
      <c r="B56" s="80"/>
      <c r="C56" s="10" t="s">
        <v>61</v>
      </c>
      <c r="D56" s="9"/>
      <c r="E56" s="20" t="b">
        <v>0</v>
      </c>
      <c r="F56" s="20" t="b">
        <v>0</v>
      </c>
      <c r="G56" s="21" t="s">
        <v>156</v>
      </c>
    </row>
    <row r="57" spans="1:7">
      <c r="A57" s="79"/>
      <c r="B57" s="80"/>
      <c r="C57" s="10" t="s">
        <v>62</v>
      </c>
      <c r="D57" s="9"/>
      <c r="E57" s="20" t="b">
        <v>0</v>
      </c>
      <c r="F57" s="20" t="b">
        <v>0</v>
      </c>
      <c r="G57" s="21" t="s">
        <v>156</v>
      </c>
    </row>
    <row r="58" spans="1:7">
      <c r="A58" s="79"/>
      <c r="B58" s="80"/>
      <c r="C58" s="10" t="s">
        <v>63</v>
      </c>
      <c r="D58" s="9"/>
      <c r="E58" s="20" t="b">
        <v>0</v>
      </c>
      <c r="F58" s="20" t="b">
        <v>0</v>
      </c>
      <c r="G58" s="21" t="s">
        <v>156</v>
      </c>
    </row>
    <row r="59" spans="1:7" ht="18" customHeight="1">
      <c r="A59" s="79"/>
      <c r="B59" s="80"/>
      <c r="C59" s="10" t="s">
        <v>178</v>
      </c>
      <c r="D59" s="9"/>
      <c r="E59" s="20" t="b">
        <v>0</v>
      </c>
      <c r="F59" s="20" t="b">
        <v>0</v>
      </c>
      <c r="G59" s="21" t="s">
        <v>156</v>
      </c>
    </row>
    <row r="60" spans="1:7" ht="31.2">
      <c r="A60" s="79"/>
      <c r="B60" s="80"/>
      <c r="C60" s="10" t="s">
        <v>65</v>
      </c>
      <c r="D60" s="9"/>
      <c r="E60" s="20" t="b">
        <v>0</v>
      </c>
      <c r="F60" s="20" t="b">
        <v>0</v>
      </c>
      <c r="G60" s="21" t="s">
        <v>156</v>
      </c>
    </row>
    <row r="61" spans="1:7" ht="34.950000000000003" customHeight="1">
      <c r="A61" s="79"/>
      <c r="B61" s="80"/>
      <c r="C61" s="10" t="s">
        <v>66</v>
      </c>
      <c r="D61" s="9"/>
      <c r="E61" s="20" t="b">
        <v>0</v>
      </c>
      <c r="F61" s="20" t="b">
        <v>0</v>
      </c>
      <c r="G61" s="21" t="s">
        <v>156</v>
      </c>
    </row>
    <row r="62" spans="1:7">
      <c r="A62" s="79"/>
      <c r="B62" s="15" t="s">
        <v>67</v>
      </c>
      <c r="C62" s="8" t="s">
        <v>68</v>
      </c>
      <c r="D62" s="9" t="s">
        <v>138</v>
      </c>
      <c r="E62" s="20" t="b">
        <v>0</v>
      </c>
      <c r="F62" s="20" t="b">
        <v>0</v>
      </c>
      <c r="G62" s="21" t="s">
        <v>156</v>
      </c>
    </row>
    <row r="63" spans="1:7" ht="31.2">
      <c r="A63" s="79"/>
      <c r="B63" s="80" t="s">
        <v>69</v>
      </c>
      <c r="C63" s="16" t="s">
        <v>70</v>
      </c>
      <c r="D63" s="9" t="s">
        <v>138</v>
      </c>
      <c r="E63" s="20" t="b">
        <v>0</v>
      </c>
      <c r="F63" s="20" t="b">
        <v>0</v>
      </c>
      <c r="G63" s="21" t="s">
        <v>156</v>
      </c>
    </row>
    <row r="64" spans="1:7" ht="31.2">
      <c r="A64" s="79"/>
      <c r="B64" s="80"/>
      <c r="C64" s="16" t="s">
        <v>71</v>
      </c>
      <c r="D64" s="9" t="s">
        <v>138</v>
      </c>
      <c r="E64" s="20" t="b">
        <v>0</v>
      </c>
      <c r="F64" s="20" t="b">
        <v>0</v>
      </c>
      <c r="G64" s="21" t="s">
        <v>156</v>
      </c>
    </row>
    <row r="65" spans="1:7" ht="31.2">
      <c r="A65" s="79"/>
      <c r="B65" s="80"/>
      <c r="C65" s="16" t="s">
        <v>72</v>
      </c>
      <c r="D65" s="9" t="s">
        <v>138</v>
      </c>
      <c r="E65" s="20" t="b">
        <v>0</v>
      </c>
      <c r="F65" s="20" t="b">
        <v>0</v>
      </c>
      <c r="G65" s="21" t="s">
        <v>156</v>
      </c>
    </row>
    <row r="66" spans="1:7" ht="31.2">
      <c r="A66" s="79"/>
      <c r="B66" s="80"/>
      <c r="C66" s="11" t="s">
        <v>182</v>
      </c>
      <c r="D66" s="9" t="s">
        <v>138</v>
      </c>
      <c r="E66" s="20" t="b">
        <v>0</v>
      </c>
      <c r="F66" s="20" t="b">
        <v>0</v>
      </c>
      <c r="G66" s="21" t="s">
        <v>156</v>
      </c>
    </row>
    <row r="67" spans="1:7" ht="31.2">
      <c r="A67" s="79"/>
      <c r="B67" s="80"/>
      <c r="C67" s="14" t="s">
        <v>73</v>
      </c>
      <c r="D67" s="9"/>
      <c r="E67" s="20" t="b">
        <v>0</v>
      </c>
      <c r="F67" s="20" t="b">
        <v>0</v>
      </c>
      <c r="G67" s="21" t="s">
        <v>156</v>
      </c>
    </row>
    <row r="68" spans="1:7">
      <c r="A68" s="79"/>
      <c r="B68" s="15" t="s">
        <v>74</v>
      </c>
      <c r="C68" s="8" t="s">
        <v>75</v>
      </c>
      <c r="D68" s="9" t="s">
        <v>138</v>
      </c>
      <c r="E68" s="20" t="b">
        <v>0</v>
      </c>
      <c r="F68" s="20" t="b">
        <v>0</v>
      </c>
      <c r="G68" s="21" t="s">
        <v>156</v>
      </c>
    </row>
    <row r="69" spans="1:7" ht="58.2">
      <c r="A69" s="17" t="s">
        <v>76</v>
      </c>
      <c r="B69" s="18" t="s">
        <v>76</v>
      </c>
      <c r="C69" s="19" t="s">
        <v>77</v>
      </c>
      <c r="D69" s="9" t="s">
        <v>138</v>
      </c>
      <c r="E69" s="20" t="b">
        <v>0</v>
      </c>
      <c r="F69" s="20" t="b">
        <v>0</v>
      </c>
      <c r="G69" s="21" t="s">
        <v>156</v>
      </c>
    </row>
    <row r="70" spans="1:7" ht="16.95" customHeight="1">
      <c r="A70" s="79" t="s">
        <v>141</v>
      </c>
      <c r="B70" s="78" t="s">
        <v>78</v>
      </c>
      <c r="C70" s="10" t="s">
        <v>79</v>
      </c>
      <c r="D70" s="9"/>
      <c r="E70" s="20" t="b">
        <v>0</v>
      </c>
      <c r="F70" s="20" t="b">
        <v>0</v>
      </c>
      <c r="G70" s="21" t="s">
        <v>156</v>
      </c>
    </row>
    <row r="71" spans="1:7">
      <c r="A71" s="79"/>
      <c r="B71" s="78"/>
      <c r="C71" s="10" t="s">
        <v>80</v>
      </c>
      <c r="D71" s="9"/>
      <c r="E71" s="20" t="b">
        <v>0</v>
      </c>
      <c r="F71" s="20" t="b">
        <v>0</v>
      </c>
      <c r="G71" s="21" t="s">
        <v>156</v>
      </c>
    </row>
    <row r="72" spans="1:7">
      <c r="A72" s="79"/>
      <c r="B72" s="78"/>
      <c r="C72" s="10" t="s">
        <v>180</v>
      </c>
      <c r="D72" s="9"/>
      <c r="E72" s="20" t="b">
        <v>0</v>
      </c>
      <c r="F72" s="20" t="b">
        <v>0</v>
      </c>
      <c r="G72" s="21" t="s">
        <v>156</v>
      </c>
    </row>
    <row r="73" spans="1:7" ht="31.2">
      <c r="A73" s="79"/>
      <c r="B73" s="78"/>
      <c r="C73" s="10" t="s">
        <v>179</v>
      </c>
      <c r="D73" s="9"/>
      <c r="E73" s="20" t="b">
        <v>0</v>
      </c>
      <c r="F73" s="20" t="b">
        <v>0</v>
      </c>
      <c r="G73" s="21" t="s">
        <v>156</v>
      </c>
    </row>
    <row r="74" spans="1:7" ht="31.2">
      <c r="A74" s="79"/>
      <c r="B74" s="78" t="s">
        <v>81</v>
      </c>
      <c r="C74" s="10" t="s">
        <v>82</v>
      </c>
      <c r="D74" s="9"/>
      <c r="E74" s="20" t="b">
        <v>0</v>
      </c>
      <c r="F74" s="20" t="b">
        <v>0</v>
      </c>
      <c r="G74" s="21" t="s">
        <v>156</v>
      </c>
    </row>
    <row r="75" spans="1:7">
      <c r="A75" s="79"/>
      <c r="B75" s="78"/>
      <c r="C75" s="10" t="s">
        <v>83</v>
      </c>
      <c r="D75" s="9"/>
      <c r="E75" s="20" t="b">
        <v>0</v>
      </c>
      <c r="F75" s="20" t="b">
        <v>0</v>
      </c>
      <c r="G75" s="21" t="s">
        <v>156</v>
      </c>
    </row>
    <row r="76" spans="1:7">
      <c r="A76" s="79"/>
      <c r="B76" s="78"/>
      <c r="C76" s="10" t="s">
        <v>84</v>
      </c>
      <c r="D76" s="9"/>
      <c r="E76" s="20" t="b">
        <v>0</v>
      </c>
      <c r="F76" s="20" t="b">
        <v>0</v>
      </c>
      <c r="G76" s="21" t="s">
        <v>156</v>
      </c>
    </row>
    <row r="77" spans="1:7">
      <c r="A77" s="79"/>
      <c r="B77" s="78"/>
      <c r="C77" s="10" t="s">
        <v>85</v>
      </c>
      <c r="D77" s="9"/>
      <c r="E77" s="20" t="b">
        <v>0</v>
      </c>
      <c r="F77" s="20" t="b">
        <v>0</v>
      </c>
      <c r="G77" s="21" t="s">
        <v>156</v>
      </c>
    </row>
    <row r="78" spans="1:7" ht="16.95" customHeight="1">
      <c r="A78" s="79" t="s">
        <v>142</v>
      </c>
      <c r="B78" s="78" t="s">
        <v>86</v>
      </c>
      <c r="C78" s="10" t="s">
        <v>87</v>
      </c>
      <c r="D78" s="9"/>
      <c r="E78" s="20" t="b">
        <v>0</v>
      </c>
      <c r="F78" s="20" t="b">
        <v>0</v>
      </c>
      <c r="G78" s="21" t="s">
        <v>156</v>
      </c>
    </row>
    <row r="79" spans="1:7" ht="16.95" customHeight="1">
      <c r="A79" s="79"/>
      <c r="B79" s="78"/>
      <c r="C79" s="10" t="s">
        <v>88</v>
      </c>
      <c r="D79" s="9"/>
      <c r="E79" s="20" t="b">
        <v>0</v>
      </c>
      <c r="F79" s="20" t="b">
        <v>0</v>
      </c>
      <c r="G79" s="21" t="s">
        <v>156</v>
      </c>
    </row>
    <row r="80" spans="1:7">
      <c r="A80" s="79"/>
      <c r="B80" s="78"/>
      <c r="C80" s="10" t="s">
        <v>89</v>
      </c>
      <c r="D80" s="9"/>
      <c r="E80" s="20" t="b">
        <v>0</v>
      </c>
      <c r="F80" s="20" t="b">
        <v>0</v>
      </c>
      <c r="G80" s="21" t="s">
        <v>156</v>
      </c>
    </row>
    <row r="81" spans="1:7" ht="31.2">
      <c r="A81" s="79"/>
      <c r="B81" s="78"/>
      <c r="C81" s="10" t="s">
        <v>90</v>
      </c>
      <c r="D81" s="9"/>
      <c r="E81" s="20" t="b">
        <v>0</v>
      </c>
      <c r="F81" s="20" t="b">
        <v>0</v>
      </c>
      <c r="G81" s="21" t="s">
        <v>156</v>
      </c>
    </row>
    <row r="82" spans="1:7" ht="34.950000000000003" customHeight="1">
      <c r="A82" s="79"/>
      <c r="B82" s="78"/>
      <c r="C82" s="10" t="s">
        <v>91</v>
      </c>
      <c r="D82" s="9"/>
      <c r="E82" s="20" t="b">
        <v>0</v>
      </c>
      <c r="F82" s="20" t="b">
        <v>0</v>
      </c>
      <c r="G82" s="21" t="s">
        <v>156</v>
      </c>
    </row>
    <row r="83" spans="1:7">
      <c r="A83" s="79"/>
      <c r="B83" s="78" t="s">
        <v>92</v>
      </c>
      <c r="C83" s="10" t="s">
        <v>93</v>
      </c>
      <c r="D83" s="9"/>
      <c r="E83" s="20" t="b">
        <v>0</v>
      </c>
      <c r="F83" s="20" t="b">
        <v>0</v>
      </c>
      <c r="G83" s="21" t="s">
        <v>156</v>
      </c>
    </row>
    <row r="84" spans="1:7">
      <c r="A84" s="79"/>
      <c r="B84" s="78"/>
      <c r="C84" s="10" t="s">
        <v>94</v>
      </c>
      <c r="D84" s="9"/>
      <c r="E84" s="20" t="b">
        <v>0</v>
      </c>
      <c r="F84" s="20" t="b">
        <v>0</v>
      </c>
      <c r="G84" s="21" t="s">
        <v>156</v>
      </c>
    </row>
    <row r="85" spans="1:7">
      <c r="A85" s="79"/>
      <c r="B85" s="78"/>
      <c r="C85" s="10" t="s">
        <v>95</v>
      </c>
      <c r="D85" s="9"/>
      <c r="E85" s="20" t="b">
        <v>0</v>
      </c>
      <c r="F85" s="20" t="b">
        <v>0</v>
      </c>
      <c r="G85" s="21" t="s">
        <v>156</v>
      </c>
    </row>
    <row r="86" spans="1:7" ht="31.2">
      <c r="A86" s="79"/>
      <c r="B86" s="78"/>
      <c r="C86" s="10" t="s">
        <v>96</v>
      </c>
      <c r="D86" s="9"/>
      <c r="E86" s="20" t="b">
        <v>0</v>
      </c>
      <c r="F86" s="20" t="b">
        <v>0</v>
      </c>
      <c r="G86" s="21" t="s">
        <v>156</v>
      </c>
    </row>
    <row r="87" spans="1:7" ht="31.2">
      <c r="A87" s="79"/>
      <c r="B87" s="78"/>
      <c r="C87" s="10" t="s">
        <v>97</v>
      </c>
      <c r="D87" s="9"/>
      <c r="E87" s="20" t="b">
        <v>0</v>
      </c>
      <c r="F87" s="20" t="b">
        <v>0</v>
      </c>
      <c r="G87" s="21" t="s">
        <v>156</v>
      </c>
    </row>
    <row r="88" spans="1:7">
      <c r="A88" s="79"/>
      <c r="B88" s="78" t="s">
        <v>98</v>
      </c>
      <c r="C88" s="10" t="s">
        <v>99</v>
      </c>
      <c r="D88" s="9"/>
      <c r="E88" s="20" t="b">
        <v>0</v>
      </c>
      <c r="F88" s="20" t="b">
        <v>0</v>
      </c>
      <c r="G88" s="21" t="s">
        <v>156</v>
      </c>
    </row>
    <row r="89" spans="1:7">
      <c r="A89" s="79"/>
      <c r="B89" s="78"/>
      <c r="C89" s="10" t="s">
        <v>100</v>
      </c>
      <c r="D89" s="9"/>
      <c r="E89" s="20" t="b">
        <v>0</v>
      </c>
      <c r="F89" s="20" t="b">
        <v>0</v>
      </c>
      <c r="G89" s="21" t="s">
        <v>156</v>
      </c>
    </row>
    <row r="90" spans="1:7">
      <c r="A90" s="79"/>
      <c r="B90" s="78"/>
      <c r="C90" s="10" t="s">
        <v>101</v>
      </c>
      <c r="D90" s="9"/>
      <c r="E90" s="20" t="b">
        <v>0</v>
      </c>
      <c r="F90" s="20" t="b">
        <v>0</v>
      </c>
      <c r="G90" s="21" t="s">
        <v>156</v>
      </c>
    </row>
    <row r="91" spans="1:7" ht="31.2">
      <c r="A91" s="79"/>
      <c r="B91" s="78"/>
      <c r="C91" s="10" t="s">
        <v>102</v>
      </c>
      <c r="D91" s="9"/>
      <c r="E91" s="20" t="b">
        <v>0</v>
      </c>
      <c r="F91" s="20" t="b">
        <v>0</v>
      </c>
      <c r="G91" s="21" t="s">
        <v>156</v>
      </c>
    </row>
    <row r="92" spans="1:7" ht="31.2">
      <c r="A92" s="79"/>
      <c r="B92" s="78"/>
      <c r="C92" s="10" t="s">
        <v>103</v>
      </c>
      <c r="D92" s="9"/>
      <c r="E92" s="20" t="b">
        <v>0</v>
      </c>
      <c r="F92" s="20" t="b">
        <v>0</v>
      </c>
      <c r="G92" s="21" t="s">
        <v>156</v>
      </c>
    </row>
    <row r="93" spans="1:7">
      <c r="A93" s="79"/>
      <c r="B93" s="78" t="s">
        <v>104</v>
      </c>
      <c r="C93" s="10" t="s">
        <v>105</v>
      </c>
      <c r="D93" s="9"/>
      <c r="E93" s="20" t="b">
        <v>0</v>
      </c>
      <c r="F93" s="20" t="b">
        <v>0</v>
      </c>
      <c r="G93" s="21" t="s">
        <v>156</v>
      </c>
    </row>
    <row r="94" spans="1:7">
      <c r="A94" s="79"/>
      <c r="B94" s="78"/>
      <c r="C94" s="10" t="s">
        <v>106</v>
      </c>
      <c r="D94" s="9"/>
      <c r="E94" s="20" t="b">
        <v>0</v>
      </c>
      <c r="F94" s="20" t="b">
        <v>0</v>
      </c>
      <c r="G94" s="21" t="s">
        <v>156</v>
      </c>
    </row>
    <row r="95" spans="1:7">
      <c r="A95" s="79"/>
      <c r="B95" s="78"/>
      <c r="C95" s="10" t="s">
        <v>145</v>
      </c>
      <c r="D95" s="9"/>
      <c r="E95" s="20" t="b">
        <v>0</v>
      </c>
      <c r="F95" s="20" t="b">
        <v>0</v>
      </c>
      <c r="G95" s="21" t="s">
        <v>156</v>
      </c>
    </row>
    <row r="96" spans="1:7" ht="31.2">
      <c r="A96" s="79"/>
      <c r="B96" s="78"/>
      <c r="C96" s="10" t="s">
        <v>107</v>
      </c>
      <c r="D96" s="9"/>
      <c r="E96" s="20" t="b">
        <v>0</v>
      </c>
      <c r="F96" s="20" t="b">
        <v>0</v>
      </c>
      <c r="G96" s="21" t="s">
        <v>156</v>
      </c>
    </row>
    <row r="97" spans="1:7" ht="31.2">
      <c r="A97" s="79"/>
      <c r="B97" s="78"/>
      <c r="C97" s="10" t="s">
        <v>108</v>
      </c>
      <c r="D97" s="9"/>
      <c r="E97" s="20" t="b">
        <v>0</v>
      </c>
      <c r="F97" s="20" t="b">
        <v>0</v>
      </c>
      <c r="G97" s="21" t="s">
        <v>156</v>
      </c>
    </row>
    <row r="98" spans="1:7">
      <c r="A98" s="79"/>
      <c r="B98" s="78" t="s">
        <v>109</v>
      </c>
      <c r="C98" s="10" t="s">
        <v>110</v>
      </c>
      <c r="D98" s="9"/>
      <c r="E98" s="20" t="b">
        <v>0</v>
      </c>
      <c r="F98" s="20" t="b">
        <v>0</v>
      </c>
      <c r="G98" s="21" t="s">
        <v>156</v>
      </c>
    </row>
    <row r="99" spans="1:7">
      <c r="A99" s="79"/>
      <c r="B99" s="78"/>
      <c r="C99" s="10" t="s">
        <v>111</v>
      </c>
      <c r="D99" s="9"/>
      <c r="E99" s="20" t="b">
        <v>0</v>
      </c>
      <c r="F99" s="20" t="b">
        <v>0</v>
      </c>
      <c r="G99" s="21" t="s">
        <v>156</v>
      </c>
    </row>
    <row r="100" spans="1:7">
      <c r="A100" s="79"/>
      <c r="B100" s="78"/>
      <c r="C100" s="10" t="s">
        <v>112</v>
      </c>
      <c r="D100" s="9"/>
      <c r="E100" s="20" t="b">
        <v>0</v>
      </c>
      <c r="F100" s="20" t="b">
        <v>0</v>
      </c>
      <c r="G100" s="21" t="s">
        <v>156</v>
      </c>
    </row>
    <row r="101" spans="1:7" ht="31.2">
      <c r="A101" s="79"/>
      <c r="B101" s="78"/>
      <c r="C101" s="10" t="s">
        <v>113</v>
      </c>
      <c r="D101" s="9"/>
      <c r="E101" s="20" t="b">
        <v>0</v>
      </c>
      <c r="F101" s="20" t="b">
        <v>0</v>
      </c>
      <c r="G101" s="21" t="s">
        <v>156</v>
      </c>
    </row>
    <row r="102" spans="1:7" ht="31.2">
      <c r="A102" s="79"/>
      <c r="B102" s="78"/>
      <c r="C102" s="10" t="s">
        <v>114</v>
      </c>
      <c r="D102" s="9"/>
      <c r="E102" s="20" t="b">
        <v>0</v>
      </c>
      <c r="F102" s="20" t="b">
        <v>0</v>
      </c>
      <c r="G102" s="21" t="s">
        <v>156</v>
      </c>
    </row>
    <row r="103" spans="1:7">
      <c r="A103" s="79"/>
      <c r="B103" s="78" t="s">
        <v>115</v>
      </c>
      <c r="C103" s="10" t="s">
        <v>116</v>
      </c>
      <c r="D103" s="9"/>
      <c r="E103" s="20" t="b">
        <v>0</v>
      </c>
      <c r="F103" s="20" t="b">
        <v>0</v>
      </c>
      <c r="G103" s="21" t="s">
        <v>156</v>
      </c>
    </row>
    <row r="104" spans="1:7" ht="18" customHeight="1">
      <c r="A104" s="79"/>
      <c r="B104" s="78"/>
      <c r="C104" s="10" t="s">
        <v>117</v>
      </c>
      <c r="D104" s="9"/>
      <c r="E104" s="20" t="b">
        <v>0</v>
      </c>
      <c r="F104" s="20" t="b">
        <v>0</v>
      </c>
      <c r="G104" s="21" t="s">
        <v>156</v>
      </c>
    </row>
    <row r="105" spans="1:7" ht="31.2">
      <c r="A105" s="79"/>
      <c r="B105" s="78"/>
      <c r="C105" s="10" t="s">
        <v>118</v>
      </c>
      <c r="D105" s="9"/>
      <c r="E105" s="20" t="b">
        <v>0</v>
      </c>
      <c r="F105" s="20" t="b">
        <v>0</v>
      </c>
      <c r="G105" s="21" t="s">
        <v>156</v>
      </c>
    </row>
    <row r="106" spans="1:7" ht="31.2">
      <c r="A106" s="79"/>
      <c r="B106" s="78"/>
      <c r="C106" s="10" t="s">
        <v>119</v>
      </c>
      <c r="D106" s="9"/>
      <c r="E106" s="20" t="b">
        <v>0</v>
      </c>
      <c r="F106" s="20" t="b">
        <v>0</v>
      </c>
      <c r="G106" s="21" t="s">
        <v>156</v>
      </c>
    </row>
    <row r="107" spans="1:7" ht="31.2">
      <c r="A107" s="79"/>
      <c r="B107" s="78"/>
      <c r="C107" s="10" t="s">
        <v>120</v>
      </c>
      <c r="D107" s="9"/>
      <c r="E107" s="20" t="b">
        <v>0</v>
      </c>
      <c r="F107" s="20" t="b">
        <v>0</v>
      </c>
      <c r="G107" s="21" t="s">
        <v>156</v>
      </c>
    </row>
    <row r="108" spans="1:7">
      <c r="A108" s="79"/>
      <c r="B108" s="78" t="s">
        <v>121</v>
      </c>
      <c r="C108" s="10" t="s">
        <v>122</v>
      </c>
      <c r="D108" s="9"/>
      <c r="E108" s="20" t="b">
        <v>0</v>
      </c>
      <c r="F108" s="20" t="b">
        <v>0</v>
      </c>
      <c r="G108" s="21" t="s">
        <v>156</v>
      </c>
    </row>
    <row r="109" spans="1:7">
      <c r="A109" s="79"/>
      <c r="B109" s="78"/>
      <c r="C109" s="10" t="s">
        <v>123</v>
      </c>
      <c r="D109" s="9"/>
      <c r="E109" s="20" t="b">
        <v>0</v>
      </c>
      <c r="F109" s="20" t="b">
        <v>0</v>
      </c>
      <c r="G109" s="21" t="s">
        <v>156</v>
      </c>
    </row>
    <row r="110" spans="1:7">
      <c r="A110" s="79"/>
      <c r="B110" s="78"/>
      <c r="C110" s="10" t="s">
        <v>124</v>
      </c>
      <c r="D110" s="9"/>
      <c r="E110" s="20" t="b">
        <v>0</v>
      </c>
      <c r="F110" s="20" t="b">
        <v>0</v>
      </c>
      <c r="G110" s="21" t="s">
        <v>156</v>
      </c>
    </row>
    <row r="111" spans="1:7" ht="31.2">
      <c r="A111" s="79"/>
      <c r="B111" s="78"/>
      <c r="C111" s="10" t="s">
        <v>125</v>
      </c>
      <c r="D111" s="9"/>
      <c r="E111" s="20" t="b">
        <v>0</v>
      </c>
      <c r="F111" s="20" t="b">
        <v>0</v>
      </c>
      <c r="G111" s="21" t="s">
        <v>156</v>
      </c>
    </row>
    <row r="112" spans="1:7" ht="31.2">
      <c r="A112" s="79"/>
      <c r="B112" s="78"/>
      <c r="C112" s="10" t="s">
        <v>126</v>
      </c>
      <c r="D112" s="9"/>
      <c r="E112" s="20" t="b">
        <v>0</v>
      </c>
      <c r="F112" s="20" t="b">
        <v>0</v>
      </c>
      <c r="G112" s="21" t="s">
        <v>156</v>
      </c>
    </row>
    <row r="113" spans="1:7">
      <c r="A113" s="79"/>
      <c r="B113" s="78" t="s">
        <v>127</v>
      </c>
      <c r="C113" s="10" t="s">
        <v>128</v>
      </c>
      <c r="D113" s="9"/>
      <c r="E113" s="20" t="b">
        <v>0</v>
      </c>
      <c r="F113" s="20" t="b">
        <v>0</v>
      </c>
      <c r="G113" s="21" t="s">
        <v>156</v>
      </c>
    </row>
    <row r="114" spans="1:7">
      <c r="A114" s="79"/>
      <c r="B114" s="78"/>
      <c r="C114" s="10" t="s">
        <v>129</v>
      </c>
      <c r="D114" s="9"/>
      <c r="E114" s="20" t="b">
        <v>0</v>
      </c>
      <c r="F114" s="20" t="b">
        <v>0</v>
      </c>
      <c r="G114" s="21" t="s">
        <v>156</v>
      </c>
    </row>
    <row r="115" spans="1:7">
      <c r="A115" s="79"/>
      <c r="B115" s="78"/>
      <c r="C115" s="10" t="s">
        <v>130</v>
      </c>
      <c r="D115" s="9"/>
      <c r="E115" s="20" t="b">
        <v>0</v>
      </c>
      <c r="F115" s="20" t="b">
        <v>0</v>
      </c>
      <c r="G115" s="21" t="s">
        <v>156</v>
      </c>
    </row>
    <row r="116" spans="1:7" ht="31.2">
      <c r="A116" s="79"/>
      <c r="B116" s="78"/>
      <c r="C116" s="10" t="s">
        <v>131</v>
      </c>
      <c r="D116" s="9"/>
      <c r="E116" s="20" t="b">
        <v>0</v>
      </c>
      <c r="F116" s="20" t="b">
        <v>0</v>
      </c>
      <c r="G116" s="21" t="s">
        <v>156</v>
      </c>
    </row>
    <row r="117" spans="1:7" ht="31.2">
      <c r="A117" s="79"/>
      <c r="B117" s="78"/>
      <c r="C117" s="10" t="s">
        <v>146</v>
      </c>
      <c r="D117" s="9"/>
      <c r="E117" s="20" t="b">
        <v>0</v>
      </c>
      <c r="F117" s="20" t="b">
        <v>0</v>
      </c>
      <c r="G117" s="21" t="s">
        <v>156</v>
      </c>
    </row>
    <row r="118" spans="1:7">
      <c r="A118" s="79"/>
      <c r="B118" s="78" t="s">
        <v>132</v>
      </c>
      <c r="C118" s="10" t="s">
        <v>133</v>
      </c>
      <c r="D118" s="9"/>
      <c r="E118" s="20" t="b">
        <v>0</v>
      </c>
      <c r="F118" s="20" t="b">
        <v>0</v>
      </c>
      <c r="G118" s="21" t="s">
        <v>156</v>
      </c>
    </row>
    <row r="119" spans="1:7">
      <c r="A119" s="79"/>
      <c r="B119" s="78"/>
      <c r="C119" s="10" t="s">
        <v>134</v>
      </c>
      <c r="D119" s="9"/>
      <c r="E119" s="20" t="b">
        <v>0</v>
      </c>
      <c r="F119" s="20" t="b">
        <v>0</v>
      </c>
      <c r="G119" s="21" t="s">
        <v>156</v>
      </c>
    </row>
    <row r="120" spans="1:7">
      <c r="A120" s="79"/>
      <c r="B120" s="78"/>
      <c r="C120" s="10" t="s">
        <v>135</v>
      </c>
      <c r="D120" s="9"/>
      <c r="E120" s="20" t="b">
        <v>0</v>
      </c>
      <c r="F120" s="20" t="b">
        <v>0</v>
      </c>
      <c r="G120" s="21" t="s">
        <v>156</v>
      </c>
    </row>
    <row r="121" spans="1:7" ht="31.2">
      <c r="A121" s="79"/>
      <c r="B121" s="78"/>
      <c r="C121" s="10" t="s">
        <v>136</v>
      </c>
      <c r="D121" s="9"/>
      <c r="E121" s="20" t="b">
        <v>0</v>
      </c>
      <c r="F121" s="20" t="b">
        <v>0</v>
      </c>
      <c r="G121" s="21" t="s">
        <v>156</v>
      </c>
    </row>
  </sheetData>
  <mergeCells count="31">
    <mergeCell ref="B18:B25"/>
    <mergeCell ref="B2:B7"/>
    <mergeCell ref="B8:B9"/>
    <mergeCell ref="B10:B13"/>
    <mergeCell ref="B14:B17"/>
    <mergeCell ref="A70:A77"/>
    <mergeCell ref="B70:B73"/>
    <mergeCell ref="B74:B77"/>
    <mergeCell ref="B78:B82"/>
    <mergeCell ref="B27:B29"/>
    <mergeCell ref="B30:B35"/>
    <mergeCell ref="B36:B40"/>
    <mergeCell ref="B41:B46"/>
    <mergeCell ref="B47:B50"/>
    <mergeCell ref="B51:B53"/>
    <mergeCell ref="B113:B117"/>
    <mergeCell ref="B118:B121"/>
    <mergeCell ref="A2:A7"/>
    <mergeCell ref="A8:A17"/>
    <mergeCell ref="A30:A50"/>
    <mergeCell ref="A18:A29"/>
    <mergeCell ref="A51:A68"/>
    <mergeCell ref="A78:A121"/>
    <mergeCell ref="B83:B87"/>
    <mergeCell ref="B88:B92"/>
    <mergeCell ref="B93:B97"/>
    <mergeCell ref="B98:B102"/>
    <mergeCell ref="B103:B107"/>
    <mergeCell ref="B108:B112"/>
    <mergeCell ref="B54:B61"/>
    <mergeCell ref="B63:B67"/>
  </mergeCells>
  <conditionalFormatting sqref="G2:G121">
    <cfRule type="expression" dxfId="1" priority="1">
      <formula>COUNTIF(E2:F2,TRUE)&gt;1</formula>
    </cfRule>
  </conditionalFormatting>
  <hyperlinks>
    <hyperlink ref="C19" r:id="rId1" display="Respondents are informed on how the data will be used and are formally asked if they are willing to participate through informed consent (-&gt; See https://rescue.app.box.com/s/pknrxkzjoucjo9kh075fyy4qx476cg9z)."/>
    <hyperlink ref="C50" r:id="rId2"/>
    <hyperlink ref="C55" r:id="rId3" display="https://www.humanitarianresponse.info/en/operations/afghanistan/document/iasc-guidelines-humanitarian-profile-common-operational-dataset"/>
    <hyperlink ref="C63" r:id="rId4"/>
    <hyperlink ref="C64" r:id="rId5"/>
    <hyperlink ref="C65" r:id="rId6"/>
    <hyperlink ref="C66" r:id="rId7" display="The assessment is transparent on the methodology used to estimate the number of people in need and the severity of humanitarian conditions. --&gt; See 2016 IMWG Humanitarian population figures"/>
    <hyperlink ref="C67" r:id="rId8"/>
    <hyperlink ref="C38" r:id="rId9" display="The assessment uses an appropriate sampling strategy, which can involve random or non-random sampling (--&gt; 2012 Operational guidance on coordinated needs assessments)."/>
  </hyperlinks>
  <pageMargins left="0.7" right="0.7" top="0.75" bottom="0.75" header="0.3" footer="0.3"/>
  <pageSetup orientation="portrait" r:id="rId10"/>
  <drawing r:id="rId11"/>
  <legacyDrawing r:id="rId12"/>
  <mc:AlternateContent xmlns:mc="http://schemas.openxmlformats.org/markup-compatibility/2006">
    <mc:Choice Requires="x14">
      <controls>
        <mc:AlternateContent xmlns:mc="http://schemas.openxmlformats.org/markup-compatibility/2006">
          <mc:Choice Requires="x14">
            <control shapeId="1277" r:id="rId13" name="Check Box 253">
              <controlPr defaultSize="0" autoFill="0" autoLine="0" autoPict="0">
                <anchor moveWithCells="1">
                  <from>
                    <xdr:col>4</xdr:col>
                    <xdr:colOff>152400</xdr:colOff>
                    <xdr:row>1</xdr:row>
                    <xdr:rowOff>365760</xdr:rowOff>
                  </from>
                  <to>
                    <xdr:col>4</xdr:col>
                    <xdr:colOff>457200</xdr:colOff>
                    <xdr:row>1</xdr:row>
                    <xdr:rowOff>701040</xdr:rowOff>
                  </to>
                </anchor>
              </controlPr>
            </control>
          </mc:Choice>
        </mc:AlternateContent>
        <mc:AlternateContent xmlns:mc="http://schemas.openxmlformats.org/markup-compatibility/2006">
          <mc:Choice Requires="x14">
            <control shapeId="1278" r:id="rId14" name="Check Box 254">
              <controlPr defaultSize="0" autoFill="0" autoLine="0" autoPict="0">
                <anchor moveWithCells="1">
                  <from>
                    <xdr:col>4</xdr:col>
                    <xdr:colOff>152400</xdr:colOff>
                    <xdr:row>2</xdr:row>
                    <xdr:rowOff>53340</xdr:rowOff>
                  </from>
                  <to>
                    <xdr:col>4</xdr:col>
                    <xdr:colOff>457200</xdr:colOff>
                    <xdr:row>2</xdr:row>
                    <xdr:rowOff>381000</xdr:rowOff>
                  </to>
                </anchor>
              </controlPr>
            </control>
          </mc:Choice>
        </mc:AlternateContent>
        <mc:AlternateContent xmlns:mc="http://schemas.openxmlformats.org/markup-compatibility/2006">
          <mc:Choice Requires="x14">
            <control shapeId="1279" r:id="rId15" name="Check Box 255">
              <controlPr defaultSize="0" autoFill="0" autoLine="0" autoPict="0">
                <anchor moveWithCells="1">
                  <from>
                    <xdr:col>4</xdr:col>
                    <xdr:colOff>152400</xdr:colOff>
                    <xdr:row>3</xdr:row>
                    <xdr:rowOff>60960</xdr:rowOff>
                  </from>
                  <to>
                    <xdr:col>4</xdr:col>
                    <xdr:colOff>457200</xdr:colOff>
                    <xdr:row>3</xdr:row>
                    <xdr:rowOff>396240</xdr:rowOff>
                  </to>
                </anchor>
              </controlPr>
            </control>
          </mc:Choice>
        </mc:AlternateContent>
        <mc:AlternateContent xmlns:mc="http://schemas.openxmlformats.org/markup-compatibility/2006">
          <mc:Choice Requires="x14">
            <control shapeId="1280" r:id="rId16" name="Check Box 256">
              <controlPr defaultSize="0" autoFill="0" autoLine="0" autoPict="0">
                <anchor moveWithCells="1">
                  <from>
                    <xdr:col>4</xdr:col>
                    <xdr:colOff>152400</xdr:colOff>
                    <xdr:row>3</xdr:row>
                    <xdr:rowOff>381000</xdr:rowOff>
                  </from>
                  <to>
                    <xdr:col>4</xdr:col>
                    <xdr:colOff>457200</xdr:colOff>
                    <xdr:row>5</xdr:row>
                    <xdr:rowOff>60960</xdr:rowOff>
                  </to>
                </anchor>
              </controlPr>
            </control>
          </mc:Choice>
        </mc:AlternateContent>
        <mc:AlternateContent xmlns:mc="http://schemas.openxmlformats.org/markup-compatibility/2006">
          <mc:Choice Requires="x14">
            <control shapeId="1281" r:id="rId17" name="Check Box 257">
              <controlPr defaultSize="0" autoFill="0" autoLine="0" autoPict="0">
                <anchor moveWithCells="1">
                  <from>
                    <xdr:col>4</xdr:col>
                    <xdr:colOff>152400</xdr:colOff>
                    <xdr:row>5</xdr:row>
                    <xdr:rowOff>53340</xdr:rowOff>
                  </from>
                  <to>
                    <xdr:col>4</xdr:col>
                    <xdr:colOff>457200</xdr:colOff>
                    <xdr:row>5</xdr:row>
                    <xdr:rowOff>381000</xdr:rowOff>
                  </to>
                </anchor>
              </controlPr>
            </control>
          </mc:Choice>
        </mc:AlternateContent>
        <mc:AlternateContent xmlns:mc="http://schemas.openxmlformats.org/markup-compatibility/2006">
          <mc:Choice Requires="x14">
            <control shapeId="1282" r:id="rId18" name="Check Box 258">
              <controlPr defaultSize="0" autoFill="0" autoLine="0" autoPict="0">
                <anchor moveWithCells="1">
                  <from>
                    <xdr:col>4</xdr:col>
                    <xdr:colOff>152400</xdr:colOff>
                    <xdr:row>5</xdr:row>
                    <xdr:rowOff>365760</xdr:rowOff>
                  </from>
                  <to>
                    <xdr:col>4</xdr:col>
                    <xdr:colOff>457200</xdr:colOff>
                    <xdr:row>7</xdr:row>
                    <xdr:rowOff>53340</xdr:rowOff>
                  </to>
                </anchor>
              </controlPr>
            </control>
          </mc:Choice>
        </mc:AlternateContent>
        <mc:AlternateContent xmlns:mc="http://schemas.openxmlformats.org/markup-compatibility/2006">
          <mc:Choice Requires="x14">
            <control shapeId="1283" r:id="rId19" name="Check Box 259">
              <controlPr defaultSize="0" autoFill="0" autoLine="0" autoPict="0">
                <anchor moveWithCells="1">
                  <from>
                    <xdr:col>4</xdr:col>
                    <xdr:colOff>152400</xdr:colOff>
                    <xdr:row>7</xdr:row>
                    <xdr:rowOff>60960</xdr:rowOff>
                  </from>
                  <to>
                    <xdr:col>4</xdr:col>
                    <xdr:colOff>457200</xdr:colOff>
                    <xdr:row>7</xdr:row>
                    <xdr:rowOff>396240</xdr:rowOff>
                  </to>
                </anchor>
              </controlPr>
            </control>
          </mc:Choice>
        </mc:AlternateContent>
        <mc:AlternateContent xmlns:mc="http://schemas.openxmlformats.org/markup-compatibility/2006">
          <mc:Choice Requires="x14">
            <control shapeId="1284" r:id="rId20" name="Check Box 260">
              <controlPr defaultSize="0" autoFill="0" autoLine="0" autoPict="0">
                <anchor moveWithCells="1">
                  <from>
                    <xdr:col>4</xdr:col>
                    <xdr:colOff>152400</xdr:colOff>
                    <xdr:row>8</xdr:row>
                    <xdr:rowOff>152400</xdr:rowOff>
                  </from>
                  <to>
                    <xdr:col>4</xdr:col>
                    <xdr:colOff>457200</xdr:colOff>
                    <xdr:row>8</xdr:row>
                    <xdr:rowOff>480060</xdr:rowOff>
                  </to>
                </anchor>
              </controlPr>
            </control>
          </mc:Choice>
        </mc:AlternateContent>
        <mc:AlternateContent xmlns:mc="http://schemas.openxmlformats.org/markup-compatibility/2006">
          <mc:Choice Requires="x14">
            <control shapeId="1285" r:id="rId21" name="Check Box 261">
              <controlPr defaultSize="0" autoFill="0" autoLine="0" autoPict="0">
                <anchor moveWithCells="1">
                  <from>
                    <xdr:col>4</xdr:col>
                    <xdr:colOff>152400</xdr:colOff>
                    <xdr:row>9</xdr:row>
                    <xdr:rowOff>53340</xdr:rowOff>
                  </from>
                  <to>
                    <xdr:col>4</xdr:col>
                    <xdr:colOff>457200</xdr:colOff>
                    <xdr:row>9</xdr:row>
                    <xdr:rowOff>381000</xdr:rowOff>
                  </to>
                </anchor>
              </controlPr>
            </control>
          </mc:Choice>
        </mc:AlternateContent>
        <mc:AlternateContent xmlns:mc="http://schemas.openxmlformats.org/markup-compatibility/2006">
          <mc:Choice Requires="x14">
            <control shapeId="1286" r:id="rId22" name="Check Box 262">
              <controlPr defaultSize="0" autoFill="0" autoLine="0" autoPict="0">
                <anchor moveWithCells="1">
                  <from>
                    <xdr:col>4</xdr:col>
                    <xdr:colOff>152400</xdr:colOff>
                    <xdr:row>9</xdr:row>
                    <xdr:rowOff>381000</xdr:rowOff>
                  </from>
                  <to>
                    <xdr:col>4</xdr:col>
                    <xdr:colOff>457200</xdr:colOff>
                    <xdr:row>11</xdr:row>
                    <xdr:rowOff>60960</xdr:rowOff>
                  </to>
                </anchor>
              </controlPr>
            </control>
          </mc:Choice>
        </mc:AlternateContent>
        <mc:AlternateContent xmlns:mc="http://schemas.openxmlformats.org/markup-compatibility/2006">
          <mc:Choice Requires="x14">
            <control shapeId="1287" r:id="rId23" name="Check Box 263">
              <controlPr defaultSize="0" autoFill="0" autoLine="0" autoPict="0">
                <anchor moveWithCells="1">
                  <from>
                    <xdr:col>4</xdr:col>
                    <xdr:colOff>152400</xdr:colOff>
                    <xdr:row>11</xdr:row>
                    <xdr:rowOff>60960</xdr:rowOff>
                  </from>
                  <to>
                    <xdr:col>4</xdr:col>
                    <xdr:colOff>457200</xdr:colOff>
                    <xdr:row>11</xdr:row>
                    <xdr:rowOff>396240</xdr:rowOff>
                  </to>
                </anchor>
              </controlPr>
            </control>
          </mc:Choice>
        </mc:AlternateContent>
        <mc:AlternateContent xmlns:mc="http://schemas.openxmlformats.org/markup-compatibility/2006">
          <mc:Choice Requires="x14">
            <control shapeId="1288" r:id="rId24" name="Check Box 264">
              <controlPr defaultSize="0" autoFill="0" autoLine="0" autoPict="0">
                <anchor moveWithCells="1">
                  <from>
                    <xdr:col>4</xdr:col>
                    <xdr:colOff>152400</xdr:colOff>
                    <xdr:row>11</xdr:row>
                    <xdr:rowOff>365760</xdr:rowOff>
                  </from>
                  <to>
                    <xdr:col>4</xdr:col>
                    <xdr:colOff>457200</xdr:colOff>
                    <xdr:row>13</xdr:row>
                    <xdr:rowOff>60960</xdr:rowOff>
                  </to>
                </anchor>
              </controlPr>
            </control>
          </mc:Choice>
        </mc:AlternateContent>
        <mc:AlternateContent xmlns:mc="http://schemas.openxmlformats.org/markup-compatibility/2006">
          <mc:Choice Requires="x14">
            <control shapeId="1289" r:id="rId25" name="Check Box 265">
              <controlPr defaultSize="0" autoFill="0" autoLine="0" autoPict="0">
                <anchor moveWithCells="1">
                  <from>
                    <xdr:col>4</xdr:col>
                    <xdr:colOff>152400</xdr:colOff>
                    <xdr:row>13</xdr:row>
                    <xdr:rowOff>60960</xdr:rowOff>
                  </from>
                  <to>
                    <xdr:col>4</xdr:col>
                    <xdr:colOff>457200</xdr:colOff>
                    <xdr:row>13</xdr:row>
                    <xdr:rowOff>396240</xdr:rowOff>
                  </to>
                </anchor>
              </controlPr>
            </control>
          </mc:Choice>
        </mc:AlternateContent>
        <mc:AlternateContent xmlns:mc="http://schemas.openxmlformats.org/markup-compatibility/2006">
          <mc:Choice Requires="x14">
            <control shapeId="1290" r:id="rId26" name="Check Box 266">
              <controlPr defaultSize="0" autoFill="0" autoLine="0" autoPict="0">
                <anchor moveWithCells="1">
                  <from>
                    <xdr:col>4</xdr:col>
                    <xdr:colOff>152400</xdr:colOff>
                    <xdr:row>14</xdr:row>
                    <xdr:rowOff>53340</xdr:rowOff>
                  </from>
                  <to>
                    <xdr:col>4</xdr:col>
                    <xdr:colOff>457200</xdr:colOff>
                    <xdr:row>14</xdr:row>
                    <xdr:rowOff>381000</xdr:rowOff>
                  </to>
                </anchor>
              </controlPr>
            </control>
          </mc:Choice>
        </mc:AlternateContent>
        <mc:AlternateContent xmlns:mc="http://schemas.openxmlformats.org/markup-compatibility/2006">
          <mc:Choice Requires="x14">
            <control shapeId="1291" r:id="rId27" name="Check Box 267">
              <controlPr defaultSize="0" autoFill="0" autoLine="0" autoPict="0">
                <anchor moveWithCells="1">
                  <from>
                    <xdr:col>4</xdr:col>
                    <xdr:colOff>152400</xdr:colOff>
                    <xdr:row>14</xdr:row>
                    <xdr:rowOff>381000</xdr:rowOff>
                  </from>
                  <to>
                    <xdr:col>4</xdr:col>
                    <xdr:colOff>457200</xdr:colOff>
                    <xdr:row>16</xdr:row>
                    <xdr:rowOff>60960</xdr:rowOff>
                  </to>
                </anchor>
              </controlPr>
            </control>
          </mc:Choice>
        </mc:AlternateContent>
        <mc:AlternateContent xmlns:mc="http://schemas.openxmlformats.org/markup-compatibility/2006">
          <mc:Choice Requires="x14">
            <control shapeId="1292" r:id="rId28" name="Check Box 268">
              <controlPr defaultSize="0" autoFill="0" autoLine="0" autoPict="0">
                <anchor moveWithCells="1">
                  <from>
                    <xdr:col>4</xdr:col>
                    <xdr:colOff>152400</xdr:colOff>
                    <xdr:row>16</xdr:row>
                    <xdr:rowOff>60960</xdr:rowOff>
                  </from>
                  <to>
                    <xdr:col>4</xdr:col>
                    <xdr:colOff>457200</xdr:colOff>
                    <xdr:row>16</xdr:row>
                    <xdr:rowOff>396240</xdr:rowOff>
                  </to>
                </anchor>
              </controlPr>
            </control>
          </mc:Choice>
        </mc:AlternateContent>
        <mc:AlternateContent xmlns:mc="http://schemas.openxmlformats.org/markup-compatibility/2006">
          <mc:Choice Requires="x14">
            <control shapeId="1293" r:id="rId29" name="Check Box 269">
              <controlPr defaultSize="0" autoFill="0" autoLine="0" autoPict="0">
                <anchor moveWithCells="1">
                  <from>
                    <xdr:col>4</xdr:col>
                    <xdr:colOff>152400</xdr:colOff>
                    <xdr:row>17</xdr:row>
                    <xdr:rowOff>76200</xdr:rowOff>
                  </from>
                  <to>
                    <xdr:col>4</xdr:col>
                    <xdr:colOff>457200</xdr:colOff>
                    <xdr:row>17</xdr:row>
                    <xdr:rowOff>403860</xdr:rowOff>
                  </to>
                </anchor>
              </controlPr>
            </control>
          </mc:Choice>
        </mc:AlternateContent>
        <mc:AlternateContent xmlns:mc="http://schemas.openxmlformats.org/markup-compatibility/2006">
          <mc:Choice Requires="x14">
            <control shapeId="1294" r:id="rId30" name="Check Box 270">
              <controlPr defaultSize="0" autoFill="0" autoLine="0" autoPict="0">
                <anchor moveWithCells="1">
                  <from>
                    <xdr:col>4</xdr:col>
                    <xdr:colOff>152400</xdr:colOff>
                    <xdr:row>18</xdr:row>
                    <xdr:rowOff>167640</xdr:rowOff>
                  </from>
                  <to>
                    <xdr:col>4</xdr:col>
                    <xdr:colOff>457200</xdr:colOff>
                    <xdr:row>18</xdr:row>
                    <xdr:rowOff>495300</xdr:rowOff>
                  </to>
                </anchor>
              </controlPr>
            </control>
          </mc:Choice>
        </mc:AlternateContent>
        <mc:AlternateContent xmlns:mc="http://schemas.openxmlformats.org/markup-compatibility/2006">
          <mc:Choice Requires="x14">
            <control shapeId="1295" r:id="rId31" name="Check Box 271">
              <controlPr defaultSize="0" autoFill="0" autoLine="0" autoPict="0">
                <anchor moveWithCells="1">
                  <from>
                    <xdr:col>4</xdr:col>
                    <xdr:colOff>152400</xdr:colOff>
                    <xdr:row>19</xdr:row>
                    <xdr:rowOff>53340</xdr:rowOff>
                  </from>
                  <to>
                    <xdr:col>4</xdr:col>
                    <xdr:colOff>457200</xdr:colOff>
                    <xdr:row>19</xdr:row>
                    <xdr:rowOff>381000</xdr:rowOff>
                  </to>
                </anchor>
              </controlPr>
            </control>
          </mc:Choice>
        </mc:AlternateContent>
        <mc:AlternateContent xmlns:mc="http://schemas.openxmlformats.org/markup-compatibility/2006">
          <mc:Choice Requires="x14">
            <control shapeId="1296" r:id="rId32" name="Check Box 272">
              <controlPr defaultSize="0" autoFill="0" autoLine="0" autoPict="0">
                <anchor moveWithCells="1">
                  <from>
                    <xdr:col>4</xdr:col>
                    <xdr:colOff>152400</xdr:colOff>
                    <xdr:row>20</xdr:row>
                    <xdr:rowOff>60960</xdr:rowOff>
                  </from>
                  <to>
                    <xdr:col>4</xdr:col>
                    <xdr:colOff>457200</xdr:colOff>
                    <xdr:row>20</xdr:row>
                    <xdr:rowOff>396240</xdr:rowOff>
                  </to>
                </anchor>
              </controlPr>
            </control>
          </mc:Choice>
        </mc:AlternateContent>
        <mc:AlternateContent xmlns:mc="http://schemas.openxmlformats.org/markup-compatibility/2006">
          <mc:Choice Requires="x14">
            <control shapeId="1297" r:id="rId33" name="Check Box 273">
              <controlPr defaultSize="0" autoFill="0" autoLine="0" autoPict="0">
                <anchor moveWithCells="1">
                  <from>
                    <xdr:col>4</xdr:col>
                    <xdr:colOff>152400</xdr:colOff>
                    <xdr:row>20</xdr:row>
                    <xdr:rowOff>381000</xdr:rowOff>
                  </from>
                  <to>
                    <xdr:col>4</xdr:col>
                    <xdr:colOff>457200</xdr:colOff>
                    <xdr:row>22</xdr:row>
                    <xdr:rowOff>60960</xdr:rowOff>
                  </to>
                </anchor>
              </controlPr>
            </control>
          </mc:Choice>
        </mc:AlternateContent>
        <mc:AlternateContent xmlns:mc="http://schemas.openxmlformats.org/markup-compatibility/2006">
          <mc:Choice Requires="x14">
            <control shapeId="1298" r:id="rId34" name="Check Box 274">
              <controlPr defaultSize="0" autoFill="0" autoLine="0" autoPict="0">
                <anchor moveWithCells="1">
                  <from>
                    <xdr:col>4</xdr:col>
                    <xdr:colOff>152400</xdr:colOff>
                    <xdr:row>21</xdr:row>
                    <xdr:rowOff>167640</xdr:rowOff>
                  </from>
                  <to>
                    <xdr:col>4</xdr:col>
                    <xdr:colOff>457200</xdr:colOff>
                    <xdr:row>23</xdr:row>
                    <xdr:rowOff>60960</xdr:rowOff>
                  </to>
                </anchor>
              </controlPr>
            </control>
          </mc:Choice>
        </mc:AlternateContent>
        <mc:AlternateContent xmlns:mc="http://schemas.openxmlformats.org/markup-compatibility/2006">
          <mc:Choice Requires="x14">
            <control shapeId="1299" r:id="rId35" name="Check Box 275">
              <controlPr defaultSize="0" autoFill="0" autoLine="0" autoPict="0">
                <anchor moveWithCells="1">
                  <from>
                    <xdr:col>4</xdr:col>
                    <xdr:colOff>152400</xdr:colOff>
                    <xdr:row>23</xdr:row>
                    <xdr:rowOff>60960</xdr:rowOff>
                  </from>
                  <to>
                    <xdr:col>4</xdr:col>
                    <xdr:colOff>457200</xdr:colOff>
                    <xdr:row>23</xdr:row>
                    <xdr:rowOff>396240</xdr:rowOff>
                  </to>
                </anchor>
              </controlPr>
            </control>
          </mc:Choice>
        </mc:AlternateContent>
        <mc:AlternateContent xmlns:mc="http://schemas.openxmlformats.org/markup-compatibility/2006">
          <mc:Choice Requires="x14">
            <control shapeId="1300" r:id="rId36" name="Check Box 276">
              <controlPr defaultSize="0" autoFill="0" autoLine="0" autoPict="0">
                <anchor moveWithCells="1">
                  <from>
                    <xdr:col>4</xdr:col>
                    <xdr:colOff>152400</xdr:colOff>
                    <xdr:row>24</xdr:row>
                    <xdr:rowOff>53340</xdr:rowOff>
                  </from>
                  <to>
                    <xdr:col>4</xdr:col>
                    <xdr:colOff>457200</xdr:colOff>
                    <xdr:row>24</xdr:row>
                    <xdr:rowOff>381000</xdr:rowOff>
                  </to>
                </anchor>
              </controlPr>
            </control>
          </mc:Choice>
        </mc:AlternateContent>
        <mc:AlternateContent xmlns:mc="http://schemas.openxmlformats.org/markup-compatibility/2006">
          <mc:Choice Requires="x14">
            <control shapeId="1301" r:id="rId37" name="Check Box 277">
              <controlPr defaultSize="0" autoFill="0" autoLine="0" autoPict="0">
                <anchor moveWithCells="1">
                  <from>
                    <xdr:col>4</xdr:col>
                    <xdr:colOff>152400</xdr:colOff>
                    <xdr:row>25</xdr:row>
                    <xdr:rowOff>53340</xdr:rowOff>
                  </from>
                  <to>
                    <xdr:col>4</xdr:col>
                    <xdr:colOff>457200</xdr:colOff>
                    <xdr:row>25</xdr:row>
                    <xdr:rowOff>381000</xdr:rowOff>
                  </to>
                </anchor>
              </controlPr>
            </control>
          </mc:Choice>
        </mc:AlternateContent>
        <mc:AlternateContent xmlns:mc="http://schemas.openxmlformats.org/markup-compatibility/2006">
          <mc:Choice Requires="x14">
            <control shapeId="1302" r:id="rId38" name="Check Box 278">
              <controlPr defaultSize="0" autoFill="0" autoLine="0" autoPict="0">
                <anchor moveWithCells="1">
                  <from>
                    <xdr:col>4</xdr:col>
                    <xdr:colOff>152400</xdr:colOff>
                    <xdr:row>26</xdr:row>
                    <xdr:rowOff>152400</xdr:rowOff>
                  </from>
                  <to>
                    <xdr:col>4</xdr:col>
                    <xdr:colOff>457200</xdr:colOff>
                    <xdr:row>26</xdr:row>
                    <xdr:rowOff>480060</xdr:rowOff>
                  </to>
                </anchor>
              </controlPr>
            </control>
          </mc:Choice>
        </mc:AlternateContent>
        <mc:AlternateContent xmlns:mc="http://schemas.openxmlformats.org/markup-compatibility/2006">
          <mc:Choice Requires="x14">
            <control shapeId="1303" r:id="rId39" name="Check Box 279">
              <controlPr defaultSize="0" autoFill="0" autoLine="0" autoPict="0">
                <anchor moveWithCells="1">
                  <from>
                    <xdr:col>4</xdr:col>
                    <xdr:colOff>152400</xdr:colOff>
                    <xdr:row>27</xdr:row>
                    <xdr:rowOff>365760</xdr:rowOff>
                  </from>
                  <to>
                    <xdr:col>4</xdr:col>
                    <xdr:colOff>457200</xdr:colOff>
                    <xdr:row>29</xdr:row>
                    <xdr:rowOff>53340</xdr:rowOff>
                  </to>
                </anchor>
              </controlPr>
            </control>
          </mc:Choice>
        </mc:AlternateContent>
        <mc:AlternateContent xmlns:mc="http://schemas.openxmlformats.org/markup-compatibility/2006">
          <mc:Choice Requires="x14">
            <control shapeId="1304" r:id="rId40" name="Check Box 280">
              <controlPr defaultSize="0" autoFill="0" autoLine="0" autoPict="0">
                <anchor moveWithCells="1">
                  <from>
                    <xdr:col>4</xdr:col>
                    <xdr:colOff>152400</xdr:colOff>
                    <xdr:row>28</xdr:row>
                    <xdr:rowOff>152400</xdr:rowOff>
                  </from>
                  <to>
                    <xdr:col>4</xdr:col>
                    <xdr:colOff>457200</xdr:colOff>
                    <xdr:row>30</xdr:row>
                    <xdr:rowOff>60960</xdr:rowOff>
                  </to>
                </anchor>
              </controlPr>
            </control>
          </mc:Choice>
        </mc:AlternateContent>
        <mc:AlternateContent xmlns:mc="http://schemas.openxmlformats.org/markup-compatibility/2006">
          <mc:Choice Requires="x14">
            <control shapeId="1305" r:id="rId41" name="Check Box 281">
              <controlPr defaultSize="0" autoFill="0" autoLine="0" autoPict="0">
                <anchor moveWithCells="1">
                  <from>
                    <xdr:col>4</xdr:col>
                    <xdr:colOff>152400</xdr:colOff>
                    <xdr:row>29</xdr:row>
                    <xdr:rowOff>137160</xdr:rowOff>
                  </from>
                  <to>
                    <xdr:col>4</xdr:col>
                    <xdr:colOff>457200</xdr:colOff>
                    <xdr:row>31</xdr:row>
                    <xdr:rowOff>53340</xdr:rowOff>
                  </to>
                </anchor>
              </controlPr>
            </control>
          </mc:Choice>
        </mc:AlternateContent>
        <mc:AlternateContent xmlns:mc="http://schemas.openxmlformats.org/markup-compatibility/2006">
          <mc:Choice Requires="x14">
            <control shapeId="1306" r:id="rId42" name="Check Box 282">
              <controlPr defaultSize="0" autoFill="0" autoLine="0" autoPict="0">
                <anchor moveWithCells="1">
                  <from>
                    <xdr:col>4</xdr:col>
                    <xdr:colOff>152400</xdr:colOff>
                    <xdr:row>30</xdr:row>
                    <xdr:rowOff>152400</xdr:rowOff>
                  </from>
                  <to>
                    <xdr:col>4</xdr:col>
                    <xdr:colOff>457200</xdr:colOff>
                    <xdr:row>32</xdr:row>
                    <xdr:rowOff>60960</xdr:rowOff>
                  </to>
                </anchor>
              </controlPr>
            </control>
          </mc:Choice>
        </mc:AlternateContent>
        <mc:AlternateContent xmlns:mc="http://schemas.openxmlformats.org/markup-compatibility/2006">
          <mc:Choice Requires="x14">
            <control shapeId="1307" r:id="rId43" name="Check Box 283">
              <controlPr defaultSize="0" autoFill="0" autoLine="0" autoPict="0">
                <anchor moveWithCells="1">
                  <from>
                    <xdr:col>4</xdr:col>
                    <xdr:colOff>152400</xdr:colOff>
                    <xdr:row>31</xdr:row>
                    <xdr:rowOff>152400</xdr:rowOff>
                  </from>
                  <to>
                    <xdr:col>4</xdr:col>
                    <xdr:colOff>457200</xdr:colOff>
                    <xdr:row>33</xdr:row>
                    <xdr:rowOff>60960</xdr:rowOff>
                  </to>
                </anchor>
              </controlPr>
            </control>
          </mc:Choice>
        </mc:AlternateContent>
        <mc:AlternateContent xmlns:mc="http://schemas.openxmlformats.org/markup-compatibility/2006">
          <mc:Choice Requires="x14">
            <control shapeId="1308" r:id="rId44" name="Check Box 284">
              <controlPr defaultSize="0" autoFill="0" autoLine="0" autoPict="0">
                <anchor moveWithCells="1">
                  <from>
                    <xdr:col>4</xdr:col>
                    <xdr:colOff>152400</xdr:colOff>
                    <xdr:row>33</xdr:row>
                    <xdr:rowOff>53340</xdr:rowOff>
                  </from>
                  <to>
                    <xdr:col>4</xdr:col>
                    <xdr:colOff>457200</xdr:colOff>
                    <xdr:row>33</xdr:row>
                    <xdr:rowOff>381000</xdr:rowOff>
                  </to>
                </anchor>
              </controlPr>
            </control>
          </mc:Choice>
        </mc:AlternateContent>
        <mc:AlternateContent xmlns:mc="http://schemas.openxmlformats.org/markup-compatibility/2006">
          <mc:Choice Requires="x14">
            <control shapeId="1309" r:id="rId45" name="Check Box 285">
              <controlPr defaultSize="0" autoFill="0" autoLine="0" autoPict="0">
                <anchor moveWithCells="1">
                  <from>
                    <xdr:col>4</xdr:col>
                    <xdr:colOff>152400</xdr:colOff>
                    <xdr:row>34</xdr:row>
                    <xdr:rowOff>53340</xdr:rowOff>
                  </from>
                  <to>
                    <xdr:col>4</xdr:col>
                    <xdr:colOff>457200</xdr:colOff>
                    <xdr:row>34</xdr:row>
                    <xdr:rowOff>381000</xdr:rowOff>
                  </to>
                </anchor>
              </controlPr>
            </control>
          </mc:Choice>
        </mc:AlternateContent>
        <mc:AlternateContent xmlns:mc="http://schemas.openxmlformats.org/markup-compatibility/2006">
          <mc:Choice Requires="x14">
            <control shapeId="1310" r:id="rId46" name="Check Box 286">
              <controlPr defaultSize="0" autoFill="0" autoLine="0" autoPict="0">
                <anchor moveWithCells="1">
                  <from>
                    <xdr:col>4</xdr:col>
                    <xdr:colOff>152400</xdr:colOff>
                    <xdr:row>35</xdr:row>
                    <xdr:rowOff>60960</xdr:rowOff>
                  </from>
                  <to>
                    <xdr:col>4</xdr:col>
                    <xdr:colOff>457200</xdr:colOff>
                    <xdr:row>35</xdr:row>
                    <xdr:rowOff>396240</xdr:rowOff>
                  </to>
                </anchor>
              </controlPr>
            </control>
          </mc:Choice>
        </mc:AlternateContent>
        <mc:AlternateContent xmlns:mc="http://schemas.openxmlformats.org/markup-compatibility/2006">
          <mc:Choice Requires="x14">
            <control shapeId="1311" r:id="rId47" name="Check Box 287">
              <controlPr defaultSize="0" autoFill="0" autoLine="0" autoPict="0">
                <anchor moveWithCells="1">
                  <from>
                    <xdr:col>4</xdr:col>
                    <xdr:colOff>152400</xdr:colOff>
                    <xdr:row>35</xdr:row>
                    <xdr:rowOff>365760</xdr:rowOff>
                  </from>
                  <to>
                    <xdr:col>4</xdr:col>
                    <xdr:colOff>457200</xdr:colOff>
                    <xdr:row>37</xdr:row>
                    <xdr:rowOff>53340</xdr:rowOff>
                  </to>
                </anchor>
              </controlPr>
            </control>
          </mc:Choice>
        </mc:AlternateContent>
        <mc:AlternateContent xmlns:mc="http://schemas.openxmlformats.org/markup-compatibility/2006">
          <mc:Choice Requires="x14">
            <control shapeId="1312" r:id="rId48" name="Check Box 288">
              <controlPr defaultSize="0" autoFill="0" autoLine="0" autoPict="0">
                <anchor moveWithCells="1">
                  <from>
                    <xdr:col>4</xdr:col>
                    <xdr:colOff>152400</xdr:colOff>
                    <xdr:row>37</xdr:row>
                    <xdr:rowOff>60960</xdr:rowOff>
                  </from>
                  <to>
                    <xdr:col>4</xdr:col>
                    <xdr:colOff>457200</xdr:colOff>
                    <xdr:row>37</xdr:row>
                    <xdr:rowOff>396240</xdr:rowOff>
                  </to>
                </anchor>
              </controlPr>
            </control>
          </mc:Choice>
        </mc:AlternateContent>
        <mc:AlternateContent xmlns:mc="http://schemas.openxmlformats.org/markup-compatibility/2006">
          <mc:Choice Requires="x14">
            <control shapeId="1313" r:id="rId49" name="Check Box 289">
              <controlPr defaultSize="0" autoFill="0" autoLine="0" autoPict="0">
                <anchor moveWithCells="1">
                  <from>
                    <xdr:col>4</xdr:col>
                    <xdr:colOff>152400</xdr:colOff>
                    <xdr:row>37</xdr:row>
                    <xdr:rowOff>365760</xdr:rowOff>
                  </from>
                  <to>
                    <xdr:col>4</xdr:col>
                    <xdr:colOff>457200</xdr:colOff>
                    <xdr:row>39</xdr:row>
                    <xdr:rowOff>53340</xdr:rowOff>
                  </to>
                </anchor>
              </controlPr>
            </control>
          </mc:Choice>
        </mc:AlternateContent>
        <mc:AlternateContent xmlns:mc="http://schemas.openxmlformats.org/markup-compatibility/2006">
          <mc:Choice Requires="x14">
            <control shapeId="1314" r:id="rId50" name="Check Box 290">
              <controlPr defaultSize="0" autoFill="0" autoLine="0" autoPict="0">
                <anchor moveWithCells="1">
                  <from>
                    <xdr:col>4</xdr:col>
                    <xdr:colOff>152400</xdr:colOff>
                    <xdr:row>39</xdr:row>
                    <xdr:rowOff>53340</xdr:rowOff>
                  </from>
                  <to>
                    <xdr:col>4</xdr:col>
                    <xdr:colOff>457200</xdr:colOff>
                    <xdr:row>39</xdr:row>
                    <xdr:rowOff>381000</xdr:rowOff>
                  </to>
                </anchor>
              </controlPr>
            </control>
          </mc:Choice>
        </mc:AlternateContent>
        <mc:AlternateContent xmlns:mc="http://schemas.openxmlformats.org/markup-compatibility/2006">
          <mc:Choice Requires="x14">
            <control shapeId="1315" r:id="rId51" name="Check Box 291">
              <controlPr defaultSize="0" autoFill="0" autoLine="0" autoPict="0">
                <anchor moveWithCells="1">
                  <from>
                    <xdr:col>4</xdr:col>
                    <xdr:colOff>152400</xdr:colOff>
                    <xdr:row>39</xdr:row>
                    <xdr:rowOff>365760</xdr:rowOff>
                  </from>
                  <to>
                    <xdr:col>4</xdr:col>
                    <xdr:colOff>457200</xdr:colOff>
                    <xdr:row>41</xdr:row>
                    <xdr:rowOff>53340</xdr:rowOff>
                  </to>
                </anchor>
              </controlPr>
            </control>
          </mc:Choice>
        </mc:AlternateContent>
        <mc:AlternateContent xmlns:mc="http://schemas.openxmlformats.org/markup-compatibility/2006">
          <mc:Choice Requires="x14">
            <control shapeId="1316" r:id="rId52" name="Check Box 292">
              <controlPr defaultSize="0" autoFill="0" autoLine="0" autoPict="0">
                <anchor moveWithCells="1">
                  <from>
                    <xdr:col>4</xdr:col>
                    <xdr:colOff>152400</xdr:colOff>
                    <xdr:row>40</xdr:row>
                    <xdr:rowOff>152400</xdr:rowOff>
                  </from>
                  <to>
                    <xdr:col>4</xdr:col>
                    <xdr:colOff>457200</xdr:colOff>
                    <xdr:row>42</xdr:row>
                    <xdr:rowOff>60960</xdr:rowOff>
                  </to>
                </anchor>
              </controlPr>
            </control>
          </mc:Choice>
        </mc:AlternateContent>
        <mc:AlternateContent xmlns:mc="http://schemas.openxmlformats.org/markup-compatibility/2006">
          <mc:Choice Requires="x14">
            <control shapeId="1317" r:id="rId53" name="Check Box 293">
              <controlPr defaultSize="0" autoFill="0" autoLine="0" autoPict="0">
                <anchor moveWithCells="1">
                  <from>
                    <xdr:col>4</xdr:col>
                    <xdr:colOff>152400</xdr:colOff>
                    <xdr:row>41</xdr:row>
                    <xdr:rowOff>152400</xdr:rowOff>
                  </from>
                  <to>
                    <xdr:col>4</xdr:col>
                    <xdr:colOff>457200</xdr:colOff>
                    <xdr:row>43</xdr:row>
                    <xdr:rowOff>60960</xdr:rowOff>
                  </to>
                </anchor>
              </controlPr>
            </control>
          </mc:Choice>
        </mc:AlternateContent>
        <mc:AlternateContent xmlns:mc="http://schemas.openxmlformats.org/markup-compatibility/2006">
          <mc:Choice Requires="x14">
            <control shapeId="1318" r:id="rId54" name="Check Box 294">
              <controlPr defaultSize="0" autoFill="0" autoLine="0" autoPict="0">
                <anchor moveWithCells="1">
                  <from>
                    <xdr:col>4</xdr:col>
                    <xdr:colOff>152400</xdr:colOff>
                    <xdr:row>42</xdr:row>
                    <xdr:rowOff>152400</xdr:rowOff>
                  </from>
                  <to>
                    <xdr:col>4</xdr:col>
                    <xdr:colOff>457200</xdr:colOff>
                    <xdr:row>44</xdr:row>
                    <xdr:rowOff>60960</xdr:rowOff>
                  </to>
                </anchor>
              </controlPr>
            </control>
          </mc:Choice>
        </mc:AlternateContent>
        <mc:AlternateContent xmlns:mc="http://schemas.openxmlformats.org/markup-compatibility/2006">
          <mc:Choice Requires="x14">
            <control shapeId="1319" r:id="rId55" name="Check Box 295">
              <controlPr defaultSize="0" autoFill="0" autoLine="0" autoPict="0">
                <anchor moveWithCells="1">
                  <from>
                    <xdr:col>4</xdr:col>
                    <xdr:colOff>152400</xdr:colOff>
                    <xdr:row>44</xdr:row>
                    <xdr:rowOff>53340</xdr:rowOff>
                  </from>
                  <to>
                    <xdr:col>4</xdr:col>
                    <xdr:colOff>457200</xdr:colOff>
                    <xdr:row>44</xdr:row>
                    <xdr:rowOff>381000</xdr:rowOff>
                  </to>
                </anchor>
              </controlPr>
            </control>
          </mc:Choice>
        </mc:AlternateContent>
        <mc:AlternateContent xmlns:mc="http://schemas.openxmlformats.org/markup-compatibility/2006">
          <mc:Choice Requires="x14">
            <control shapeId="1320" r:id="rId56" name="Check Box 296">
              <controlPr defaultSize="0" autoFill="0" autoLine="0" autoPict="0">
                <anchor moveWithCells="1">
                  <from>
                    <xdr:col>4</xdr:col>
                    <xdr:colOff>152400</xdr:colOff>
                    <xdr:row>44</xdr:row>
                    <xdr:rowOff>365760</xdr:rowOff>
                  </from>
                  <to>
                    <xdr:col>4</xdr:col>
                    <xdr:colOff>457200</xdr:colOff>
                    <xdr:row>46</xdr:row>
                    <xdr:rowOff>53340</xdr:rowOff>
                  </to>
                </anchor>
              </controlPr>
            </control>
          </mc:Choice>
        </mc:AlternateContent>
        <mc:AlternateContent xmlns:mc="http://schemas.openxmlformats.org/markup-compatibility/2006">
          <mc:Choice Requires="x14">
            <control shapeId="1321" r:id="rId57" name="Check Box 297">
              <controlPr defaultSize="0" autoFill="0" autoLine="0" autoPict="0">
                <anchor moveWithCells="1">
                  <from>
                    <xdr:col>4</xdr:col>
                    <xdr:colOff>152400</xdr:colOff>
                    <xdr:row>45</xdr:row>
                    <xdr:rowOff>152400</xdr:rowOff>
                  </from>
                  <to>
                    <xdr:col>4</xdr:col>
                    <xdr:colOff>457200</xdr:colOff>
                    <xdr:row>47</xdr:row>
                    <xdr:rowOff>60960</xdr:rowOff>
                  </to>
                </anchor>
              </controlPr>
            </control>
          </mc:Choice>
        </mc:AlternateContent>
        <mc:AlternateContent xmlns:mc="http://schemas.openxmlformats.org/markup-compatibility/2006">
          <mc:Choice Requires="x14">
            <control shapeId="1322" r:id="rId58" name="Check Box 298">
              <controlPr defaultSize="0" autoFill="0" autoLine="0" autoPict="0">
                <anchor moveWithCells="1">
                  <from>
                    <xdr:col>4</xdr:col>
                    <xdr:colOff>152400</xdr:colOff>
                    <xdr:row>46</xdr:row>
                    <xdr:rowOff>137160</xdr:rowOff>
                  </from>
                  <to>
                    <xdr:col>4</xdr:col>
                    <xdr:colOff>457200</xdr:colOff>
                    <xdr:row>48</xdr:row>
                    <xdr:rowOff>60960</xdr:rowOff>
                  </to>
                </anchor>
              </controlPr>
            </control>
          </mc:Choice>
        </mc:AlternateContent>
        <mc:AlternateContent xmlns:mc="http://schemas.openxmlformats.org/markup-compatibility/2006">
          <mc:Choice Requires="x14">
            <control shapeId="1323" r:id="rId59" name="Check Box 299">
              <controlPr defaultSize="0" autoFill="0" autoLine="0" autoPict="0">
                <anchor moveWithCells="1">
                  <from>
                    <xdr:col>4</xdr:col>
                    <xdr:colOff>152400</xdr:colOff>
                    <xdr:row>48</xdr:row>
                    <xdr:rowOff>53340</xdr:rowOff>
                  </from>
                  <to>
                    <xdr:col>4</xdr:col>
                    <xdr:colOff>457200</xdr:colOff>
                    <xdr:row>48</xdr:row>
                    <xdr:rowOff>381000</xdr:rowOff>
                  </to>
                </anchor>
              </controlPr>
            </control>
          </mc:Choice>
        </mc:AlternateContent>
        <mc:AlternateContent xmlns:mc="http://schemas.openxmlformats.org/markup-compatibility/2006">
          <mc:Choice Requires="x14">
            <control shapeId="1324" r:id="rId60" name="Check Box 300">
              <controlPr defaultSize="0" autoFill="0" autoLine="0" autoPict="0">
                <anchor moveWithCells="1">
                  <from>
                    <xdr:col>4</xdr:col>
                    <xdr:colOff>152400</xdr:colOff>
                    <xdr:row>49</xdr:row>
                    <xdr:rowOff>53340</xdr:rowOff>
                  </from>
                  <to>
                    <xdr:col>4</xdr:col>
                    <xdr:colOff>457200</xdr:colOff>
                    <xdr:row>49</xdr:row>
                    <xdr:rowOff>381000</xdr:rowOff>
                  </to>
                </anchor>
              </controlPr>
            </control>
          </mc:Choice>
        </mc:AlternateContent>
        <mc:AlternateContent xmlns:mc="http://schemas.openxmlformats.org/markup-compatibility/2006">
          <mc:Choice Requires="x14">
            <control shapeId="1325" r:id="rId61" name="Check Box 301">
              <controlPr defaultSize="0" autoFill="0" autoLine="0" autoPict="0">
                <anchor moveWithCells="1">
                  <from>
                    <xdr:col>4</xdr:col>
                    <xdr:colOff>152400</xdr:colOff>
                    <xdr:row>50</xdr:row>
                    <xdr:rowOff>53340</xdr:rowOff>
                  </from>
                  <to>
                    <xdr:col>4</xdr:col>
                    <xdr:colOff>457200</xdr:colOff>
                    <xdr:row>50</xdr:row>
                    <xdr:rowOff>381000</xdr:rowOff>
                  </to>
                </anchor>
              </controlPr>
            </control>
          </mc:Choice>
        </mc:AlternateContent>
        <mc:AlternateContent xmlns:mc="http://schemas.openxmlformats.org/markup-compatibility/2006">
          <mc:Choice Requires="x14">
            <control shapeId="1326" r:id="rId62" name="Check Box 302">
              <controlPr defaultSize="0" autoFill="0" autoLine="0" autoPict="0">
                <anchor moveWithCells="1">
                  <from>
                    <xdr:col>4</xdr:col>
                    <xdr:colOff>152400</xdr:colOff>
                    <xdr:row>51</xdr:row>
                    <xdr:rowOff>60960</xdr:rowOff>
                  </from>
                  <to>
                    <xdr:col>4</xdr:col>
                    <xdr:colOff>457200</xdr:colOff>
                    <xdr:row>51</xdr:row>
                    <xdr:rowOff>396240</xdr:rowOff>
                  </to>
                </anchor>
              </controlPr>
            </control>
          </mc:Choice>
        </mc:AlternateContent>
        <mc:AlternateContent xmlns:mc="http://schemas.openxmlformats.org/markup-compatibility/2006">
          <mc:Choice Requires="x14">
            <control shapeId="1327" r:id="rId63" name="Check Box 303">
              <controlPr defaultSize="0" autoFill="0" autoLine="0" autoPict="0">
                <anchor moveWithCells="1">
                  <from>
                    <xdr:col>4</xdr:col>
                    <xdr:colOff>152400</xdr:colOff>
                    <xdr:row>51</xdr:row>
                    <xdr:rowOff>365760</xdr:rowOff>
                  </from>
                  <to>
                    <xdr:col>4</xdr:col>
                    <xdr:colOff>457200</xdr:colOff>
                    <xdr:row>53</xdr:row>
                    <xdr:rowOff>53340</xdr:rowOff>
                  </to>
                </anchor>
              </controlPr>
            </control>
          </mc:Choice>
        </mc:AlternateContent>
        <mc:AlternateContent xmlns:mc="http://schemas.openxmlformats.org/markup-compatibility/2006">
          <mc:Choice Requires="x14">
            <control shapeId="1328" r:id="rId64" name="Check Box 304">
              <controlPr defaultSize="0" autoFill="0" autoLine="0" autoPict="0">
                <anchor moveWithCells="1">
                  <from>
                    <xdr:col>4</xdr:col>
                    <xdr:colOff>152400</xdr:colOff>
                    <xdr:row>52</xdr:row>
                    <xdr:rowOff>152400</xdr:rowOff>
                  </from>
                  <to>
                    <xdr:col>4</xdr:col>
                    <xdr:colOff>457200</xdr:colOff>
                    <xdr:row>54</xdr:row>
                    <xdr:rowOff>60960</xdr:rowOff>
                  </to>
                </anchor>
              </controlPr>
            </control>
          </mc:Choice>
        </mc:AlternateContent>
        <mc:AlternateContent xmlns:mc="http://schemas.openxmlformats.org/markup-compatibility/2006">
          <mc:Choice Requires="x14">
            <control shapeId="1329" r:id="rId65" name="Check Box 305">
              <controlPr defaultSize="0" autoFill="0" autoLine="0" autoPict="0">
                <anchor moveWithCells="1">
                  <from>
                    <xdr:col>4</xdr:col>
                    <xdr:colOff>152400</xdr:colOff>
                    <xdr:row>54</xdr:row>
                    <xdr:rowOff>76200</xdr:rowOff>
                  </from>
                  <to>
                    <xdr:col>4</xdr:col>
                    <xdr:colOff>457200</xdr:colOff>
                    <xdr:row>54</xdr:row>
                    <xdr:rowOff>403860</xdr:rowOff>
                  </to>
                </anchor>
              </controlPr>
            </control>
          </mc:Choice>
        </mc:AlternateContent>
        <mc:AlternateContent xmlns:mc="http://schemas.openxmlformats.org/markup-compatibility/2006">
          <mc:Choice Requires="x14">
            <control shapeId="1330" r:id="rId66" name="Check Box 306">
              <controlPr defaultSize="0" autoFill="0" autoLine="0" autoPict="0">
                <anchor moveWithCells="1">
                  <from>
                    <xdr:col>4</xdr:col>
                    <xdr:colOff>152400</xdr:colOff>
                    <xdr:row>54</xdr:row>
                    <xdr:rowOff>381000</xdr:rowOff>
                  </from>
                  <to>
                    <xdr:col>4</xdr:col>
                    <xdr:colOff>457200</xdr:colOff>
                    <xdr:row>56</xdr:row>
                    <xdr:rowOff>60960</xdr:rowOff>
                  </to>
                </anchor>
              </controlPr>
            </control>
          </mc:Choice>
        </mc:AlternateContent>
        <mc:AlternateContent xmlns:mc="http://schemas.openxmlformats.org/markup-compatibility/2006">
          <mc:Choice Requires="x14">
            <control shapeId="1331" r:id="rId67" name="Check Box 307">
              <controlPr defaultSize="0" autoFill="0" autoLine="0" autoPict="0">
                <anchor moveWithCells="1">
                  <from>
                    <xdr:col>4</xdr:col>
                    <xdr:colOff>152400</xdr:colOff>
                    <xdr:row>55</xdr:row>
                    <xdr:rowOff>137160</xdr:rowOff>
                  </from>
                  <to>
                    <xdr:col>4</xdr:col>
                    <xdr:colOff>457200</xdr:colOff>
                    <xdr:row>57</xdr:row>
                    <xdr:rowOff>60960</xdr:rowOff>
                  </to>
                </anchor>
              </controlPr>
            </control>
          </mc:Choice>
        </mc:AlternateContent>
        <mc:AlternateContent xmlns:mc="http://schemas.openxmlformats.org/markup-compatibility/2006">
          <mc:Choice Requires="x14">
            <control shapeId="1332" r:id="rId68" name="Check Box 308">
              <controlPr defaultSize="0" autoFill="0" autoLine="0" autoPict="0">
                <anchor moveWithCells="1">
                  <from>
                    <xdr:col>4</xdr:col>
                    <xdr:colOff>152400</xdr:colOff>
                    <xdr:row>56</xdr:row>
                    <xdr:rowOff>152400</xdr:rowOff>
                  </from>
                  <to>
                    <xdr:col>4</xdr:col>
                    <xdr:colOff>457200</xdr:colOff>
                    <xdr:row>58</xdr:row>
                    <xdr:rowOff>60960</xdr:rowOff>
                  </to>
                </anchor>
              </controlPr>
            </control>
          </mc:Choice>
        </mc:AlternateContent>
        <mc:AlternateContent xmlns:mc="http://schemas.openxmlformats.org/markup-compatibility/2006">
          <mc:Choice Requires="x14">
            <control shapeId="1333" r:id="rId69" name="Check Box 309">
              <controlPr defaultSize="0" autoFill="0" autoLine="0" autoPict="0">
                <anchor moveWithCells="1">
                  <from>
                    <xdr:col>4</xdr:col>
                    <xdr:colOff>152400</xdr:colOff>
                    <xdr:row>57</xdr:row>
                    <xdr:rowOff>167640</xdr:rowOff>
                  </from>
                  <to>
                    <xdr:col>4</xdr:col>
                    <xdr:colOff>457200</xdr:colOff>
                    <xdr:row>59</xdr:row>
                    <xdr:rowOff>60960</xdr:rowOff>
                  </to>
                </anchor>
              </controlPr>
            </control>
          </mc:Choice>
        </mc:AlternateContent>
        <mc:AlternateContent xmlns:mc="http://schemas.openxmlformats.org/markup-compatibility/2006">
          <mc:Choice Requires="x14">
            <control shapeId="1334" r:id="rId70" name="Check Box 310">
              <controlPr defaultSize="0" autoFill="0" autoLine="0" autoPict="0">
                <anchor moveWithCells="1">
                  <from>
                    <xdr:col>4</xdr:col>
                    <xdr:colOff>152400</xdr:colOff>
                    <xdr:row>59</xdr:row>
                    <xdr:rowOff>53340</xdr:rowOff>
                  </from>
                  <to>
                    <xdr:col>4</xdr:col>
                    <xdr:colOff>457200</xdr:colOff>
                    <xdr:row>59</xdr:row>
                    <xdr:rowOff>381000</xdr:rowOff>
                  </to>
                </anchor>
              </controlPr>
            </control>
          </mc:Choice>
        </mc:AlternateContent>
        <mc:AlternateContent xmlns:mc="http://schemas.openxmlformats.org/markup-compatibility/2006">
          <mc:Choice Requires="x14">
            <control shapeId="1335" r:id="rId71" name="Check Box 311">
              <controlPr defaultSize="0" autoFill="0" autoLine="0" autoPict="0">
                <anchor moveWithCells="1">
                  <from>
                    <xdr:col>4</xdr:col>
                    <xdr:colOff>152400</xdr:colOff>
                    <xdr:row>60</xdr:row>
                    <xdr:rowOff>60960</xdr:rowOff>
                  </from>
                  <to>
                    <xdr:col>4</xdr:col>
                    <xdr:colOff>457200</xdr:colOff>
                    <xdr:row>60</xdr:row>
                    <xdr:rowOff>396240</xdr:rowOff>
                  </to>
                </anchor>
              </controlPr>
            </control>
          </mc:Choice>
        </mc:AlternateContent>
        <mc:AlternateContent xmlns:mc="http://schemas.openxmlformats.org/markup-compatibility/2006">
          <mc:Choice Requires="x14">
            <control shapeId="1336" r:id="rId72" name="Check Box 312">
              <controlPr defaultSize="0" autoFill="0" autoLine="0" autoPict="0">
                <anchor moveWithCells="1">
                  <from>
                    <xdr:col>4</xdr:col>
                    <xdr:colOff>152400</xdr:colOff>
                    <xdr:row>60</xdr:row>
                    <xdr:rowOff>396240</xdr:rowOff>
                  </from>
                  <to>
                    <xdr:col>4</xdr:col>
                    <xdr:colOff>457200</xdr:colOff>
                    <xdr:row>62</xdr:row>
                    <xdr:rowOff>60960</xdr:rowOff>
                  </to>
                </anchor>
              </controlPr>
            </control>
          </mc:Choice>
        </mc:AlternateContent>
        <mc:AlternateContent xmlns:mc="http://schemas.openxmlformats.org/markup-compatibility/2006">
          <mc:Choice Requires="x14">
            <control shapeId="1337" r:id="rId73" name="Check Box 313">
              <controlPr defaultSize="0" autoFill="0" autoLine="0" autoPict="0">
                <anchor moveWithCells="1">
                  <from>
                    <xdr:col>4</xdr:col>
                    <xdr:colOff>152400</xdr:colOff>
                    <xdr:row>62</xdr:row>
                    <xdr:rowOff>60960</xdr:rowOff>
                  </from>
                  <to>
                    <xdr:col>4</xdr:col>
                    <xdr:colOff>457200</xdr:colOff>
                    <xdr:row>62</xdr:row>
                    <xdr:rowOff>396240</xdr:rowOff>
                  </to>
                </anchor>
              </controlPr>
            </control>
          </mc:Choice>
        </mc:AlternateContent>
        <mc:AlternateContent xmlns:mc="http://schemas.openxmlformats.org/markup-compatibility/2006">
          <mc:Choice Requires="x14">
            <control shapeId="1338" r:id="rId74" name="Check Box 314">
              <controlPr defaultSize="0" autoFill="0" autoLine="0" autoPict="0">
                <anchor moveWithCells="1">
                  <from>
                    <xdr:col>4</xdr:col>
                    <xdr:colOff>152400</xdr:colOff>
                    <xdr:row>63</xdr:row>
                    <xdr:rowOff>53340</xdr:rowOff>
                  </from>
                  <to>
                    <xdr:col>4</xdr:col>
                    <xdr:colOff>457200</xdr:colOff>
                    <xdr:row>63</xdr:row>
                    <xdr:rowOff>381000</xdr:rowOff>
                  </to>
                </anchor>
              </controlPr>
            </control>
          </mc:Choice>
        </mc:AlternateContent>
        <mc:AlternateContent xmlns:mc="http://schemas.openxmlformats.org/markup-compatibility/2006">
          <mc:Choice Requires="x14">
            <control shapeId="1339" r:id="rId75" name="Check Box 315">
              <controlPr defaultSize="0" autoFill="0" autoLine="0" autoPict="0">
                <anchor moveWithCells="1">
                  <from>
                    <xdr:col>4</xdr:col>
                    <xdr:colOff>152400</xdr:colOff>
                    <xdr:row>64</xdr:row>
                    <xdr:rowOff>53340</xdr:rowOff>
                  </from>
                  <to>
                    <xdr:col>4</xdr:col>
                    <xdr:colOff>457200</xdr:colOff>
                    <xdr:row>64</xdr:row>
                    <xdr:rowOff>381000</xdr:rowOff>
                  </to>
                </anchor>
              </controlPr>
            </control>
          </mc:Choice>
        </mc:AlternateContent>
        <mc:AlternateContent xmlns:mc="http://schemas.openxmlformats.org/markup-compatibility/2006">
          <mc:Choice Requires="x14">
            <control shapeId="1340" r:id="rId76" name="Check Box 316">
              <controlPr defaultSize="0" autoFill="0" autoLine="0" autoPict="0">
                <anchor moveWithCells="1">
                  <from>
                    <xdr:col>4</xdr:col>
                    <xdr:colOff>152400</xdr:colOff>
                    <xdr:row>65</xdr:row>
                    <xdr:rowOff>53340</xdr:rowOff>
                  </from>
                  <to>
                    <xdr:col>4</xdr:col>
                    <xdr:colOff>457200</xdr:colOff>
                    <xdr:row>65</xdr:row>
                    <xdr:rowOff>381000</xdr:rowOff>
                  </to>
                </anchor>
              </controlPr>
            </control>
          </mc:Choice>
        </mc:AlternateContent>
        <mc:AlternateContent xmlns:mc="http://schemas.openxmlformats.org/markup-compatibility/2006">
          <mc:Choice Requires="x14">
            <control shapeId="1341" r:id="rId77" name="Check Box 317">
              <controlPr defaultSize="0" autoFill="0" autoLine="0" autoPict="0">
                <anchor moveWithCells="1">
                  <from>
                    <xdr:col>4</xdr:col>
                    <xdr:colOff>152400</xdr:colOff>
                    <xdr:row>66</xdr:row>
                    <xdr:rowOff>53340</xdr:rowOff>
                  </from>
                  <to>
                    <xdr:col>4</xdr:col>
                    <xdr:colOff>457200</xdr:colOff>
                    <xdr:row>66</xdr:row>
                    <xdr:rowOff>381000</xdr:rowOff>
                  </to>
                </anchor>
              </controlPr>
            </control>
          </mc:Choice>
        </mc:AlternateContent>
        <mc:AlternateContent xmlns:mc="http://schemas.openxmlformats.org/markup-compatibility/2006">
          <mc:Choice Requires="x14">
            <control shapeId="1342" r:id="rId78" name="Check Box 318">
              <controlPr defaultSize="0" autoFill="0" autoLine="0" autoPict="0">
                <anchor moveWithCells="1">
                  <from>
                    <xdr:col>4</xdr:col>
                    <xdr:colOff>152400</xdr:colOff>
                    <xdr:row>66</xdr:row>
                    <xdr:rowOff>365760</xdr:rowOff>
                  </from>
                  <to>
                    <xdr:col>4</xdr:col>
                    <xdr:colOff>457200</xdr:colOff>
                    <xdr:row>68</xdr:row>
                    <xdr:rowOff>53340</xdr:rowOff>
                  </to>
                </anchor>
              </controlPr>
            </control>
          </mc:Choice>
        </mc:AlternateContent>
        <mc:AlternateContent xmlns:mc="http://schemas.openxmlformats.org/markup-compatibility/2006">
          <mc:Choice Requires="x14">
            <control shapeId="1344" r:id="rId79" name="Check Box 320">
              <controlPr defaultSize="0" autoFill="0" autoLine="0" autoPict="0">
                <anchor moveWithCells="1">
                  <from>
                    <xdr:col>4</xdr:col>
                    <xdr:colOff>152400</xdr:colOff>
                    <xdr:row>68</xdr:row>
                    <xdr:rowOff>228600</xdr:rowOff>
                  </from>
                  <to>
                    <xdr:col>4</xdr:col>
                    <xdr:colOff>457200</xdr:colOff>
                    <xdr:row>68</xdr:row>
                    <xdr:rowOff>556260</xdr:rowOff>
                  </to>
                </anchor>
              </controlPr>
            </control>
          </mc:Choice>
        </mc:AlternateContent>
        <mc:AlternateContent xmlns:mc="http://schemas.openxmlformats.org/markup-compatibility/2006">
          <mc:Choice Requires="x14">
            <control shapeId="1345" r:id="rId80" name="Check Box 321">
              <controlPr defaultSize="0" autoFill="0" autoLine="0" autoPict="0">
                <anchor moveWithCells="1">
                  <from>
                    <xdr:col>4</xdr:col>
                    <xdr:colOff>152400</xdr:colOff>
                    <xdr:row>69</xdr:row>
                    <xdr:rowOff>152400</xdr:rowOff>
                  </from>
                  <to>
                    <xdr:col>4</xdr:col>
                    <xdr:colOff>457200</xdr:colOff>
                    <xdr:row>71</xdr:row>
                    <xdr:rowOff>60960</xdr:rowOff>
                  </to>
                </anchor>
              </controlPr>
            </control>
          </mc:Choice>
        </mc:AlternateContent>
        <mc:AlternateContent xmlns:mc="http://schemas.openxmlformats.org/markup-compatibility/2006">
          <mc:Choice Requires="x14">
            <control shapeId="1346" r:id="rId81" name="Check Box 322">
              <controlPr defaultSize="0" autoFill="0" autoLine="0" autoPict="0">
                <anchor moveWithCells="1">
                  <from>
                    <xdr:col>4</xdr:col>
                    <xdr:colOff>152400</xdr:colOff>
                    <xdr:row>70</xdr:row>
                    <xdr:rowOff>152400</xdr:rowOff>
                  </from>
                  <to>
                    <xdr:col>4</xdr:col>
                    <xdr:colOff>457200</xdr:colOff>
                    <xdr:row>72</xdr:row>
                    <xdr:rowOff>60960</xdr:rowOff>
                  </to>
                </anchor>
              </controlPr>
            </control>
          </mc:Choice>
        </mc:AlternateContent>
        <mc:AlternateContent xmlns:mc="http://schemas.openxmlformats.org/markup-compatibility/2006">
          <mc:Choice Requires="x14">
            <control shapeId="1347" r:id="rId82" name="Check Box 323">
              <controlPr defaultSize="0" autoFill="0" autoLine="0" autoPict="0">
                <anchor moveWithCells="1">
                  <from>
                    <xdr:col>4</xdr:col>
                    <xdr:colOff>152400</xdr:colOff>
                    <xdr:row>72</xdr:row>
                    <xdr:rowOff>53340</xdr:rowOff>
                  </from>
                  <to>
                    <xdr:col>4</xdr:col>
                    <xdr:colOff>457200</xdr:colOff>
                    <xdr:row>72</xdr:row>
                    <xdr:rowOff>381000</xdr:rowOff>
                  </to>
                </anchor>
              </controlPr>
            </control>
          </mc:Choice>
        </mc:AlternateContent>
        <mc:AlternateContent xmlns:mc="http://schemas.openxmlformats.org/markup-compatibility/2006">
          <mc:Choice Requires="x14">
            <control shapeId="1348" r:id="rId83" name="Check Box 324">
              <controlPr defaultSize="0" autoFill="0" autoLine="0" autoPict="0">
                <anchor moveWithCells="1">
                  <from>
                    <xdr:col>4</xdr:col>
                    <xdr:colOff>152400</xdr:colOff>
                    <xdr:row>73</xdr:row>
                    <xdr:rowOff>60960</xdr:rowOff>
                  </from>
                  <to>
                    <xdr:col>4</xdr:col>
                    <xdr:colOff>457200</xdr:colOff>
                    <xdr:row>73</xdr:row>
                    <xdr:rowOff>396240</xdr:rowOff>
                  </to>
                </anchor>
              </controlPr>
            </control>
          </mc:Choice>
        </mc:AlternateContent>
        <mc:AlternateContent xmlns:mc="http://schemas.openxmlformats.org/markup-compatibility/2006">
          <mc:Choice Requires="x14">
            <control shapeId="1349" r:id="rId84" name="Check Box 325">
              <controlPr defaultSize="0" autoFill="0" autoLine="0" autoPict="0">
                <anchor moveWithCells="1">
                  <from>
                    <xdr:col>4</xdr:col>
                    <xdr:colOff>152400</xdr:colOff>
                    <xdr:row>73</xdr:row>
                    <xdr:rowOff>365760</xdr:rowOff>
                  </from>
                  <to>
                    <xdr:col>4</xdr:col>
                    <xdr:colOff>457200</xdr:colOff>
                    <xdr:row>75</xdr:row>
                    <xdr:rowOff>53340</xdr:rowOff>
                  </to>
                </anchor>
              </controlPr>
            </control>
          </mc:Choice>
        </mc:AlternateContent>
        <mc:AlternateContent xmlns:mc="http://schemas.openxmlformats.org/markup-compatibility/2006">
          <mc:Choice Requires="x14">
            <control shapeId="1350" r:id="rId85" name="Check Box 326">
              <controlPr defaultSize="0" autoFill="0" autoLine="0" autoPict="0">
                <anchor moveWithCells="1">
                  <from>
                    <xdr:col>4</xdr:col>
                    <xdr:colOff>152400</xdr:colOff>
                    <xdr:row>74</xdr:row>
                    <xdr:rowOff>152400</xdr:rowOff>
                  </from>
                  <to>
                    <xdr:col>4</xdr:col>
                    <xdr:colOff>457200</xdr:colOff>
                    <xdr:row>76</xdr:row>
                    <xdr:rowOff>60960</xdr:rowOff>
                  </to>
                </anchor>
              </controlPr>
            </control>
          </mc:Choice>
        </mc:AlternateContent>
        <mc:AlternateContent xmlns:mc="http://schemas.openxmlformats.org/markup-compatibility/2006">
          <mc:Choice Requires="x14">
            <control shapeId="1351" r:id="rId86" name="Check Box 327">
              <controlPr defaultSize="0" autoFill="0" autoLine="0" autoPict="0">
                <anchor moveWithCells="1">
                  <from>
                    <xdr:col>4</xdr:col>
                    <xdr:colOff>152400</xdr:colOff>
                    <xdr:row>75</xdr:row>
                    <xdr:rowOff>152400</xdr:rowOff>
                  </from>
                  <to>
                    <xdr:col>4</xdr:col>
                    <xdr:colOff>457200</xdr:colOff>
                    <xdr:row>77</xdr:row>
                    <xdr:rowOff>60960</xdr:rowOff>
                  </to>
                </anchor>
              </controlPr>
            </control>
          </mc:Choice>
        </mc:AlternateContent>
        <mc:AlternateContent xmlns:mc="http://schemas.openxmlformats.org/markup-compatibility/2006">
          <mc:Choice Requires="x14">
            <control shapeId="1352" r:id="rId87" name="Check Box 328">
              <controlPr defaultSize="0" autoFill="0" autoLine="0" autoPict="0">
                <anchor moveWithCells="1">
                  <from>
                    <xdr:col>4</xdr:col>
                    <xdr:colOff>152400</xdr:colOff>
                    <xdr:row>76</xdr:row>
                    <xdr:rowOff>152400</xdr:rowOff>
                  </from>
                  <to>
                    <xdr:col>4</xdr:col>
                    <xdr:colOff>457200</xdr:colOff>
                    <xdr:row>78</xdr:row>
                    <xdr:rowOff>60960</xdr:rowOff>
                  </to>
                </anchor>
              </controlPr>
            </control>
          </mc:Choice>
        </mc:AlternateContent>
        <mc:AlternateContent xmlns:mc="http://schemas.openxmlformats.org/markup-compatibility/2006">
          <mc:Choice Requires="x14">
            <control shapeId="1353" r:id="rId88" name="Check Box 329">
              <controlPr defaultSize="0" autoFill="0" autoLine="0" autoPict="0">
                <anchor moveWithCells="1">
                  <from>
                    <xdr:col>4</xdr:col>
                    <xdr:colOff>152400</xdr:colOff>
                    <xdr:row>77</xdr:row>
                    <xdr:rowOff>152400</xdr:rowOff>
                  </from>
                  <to>
                    <xdr:col>4</xdr:col>
                    <xdr:colOff>457200</xdr:colOff>
                    <xdr:row>79</xdr:row>
                    <xdr:rowOff>60960</xdr:rowOff>
                  </to>
                </anchor>
              </controlPr>
            </control>
          </mc:Choice>
        </mc:AlternateContent>
        <mc:AlternateContent xmlns:mc="http://schemas.openxmlformats.org/markup-compatibility/2006">
          <mc:Choice Requires="x14">
            <control shapeId="1354" r:id="rId89" name="Check Box 330">
              <controlPr defaultSize="0" autoFill="0" autoLine="0" autoPict="0">
                <anchor moveWithCells="1">
                  <from>
                    <xdr:col>4</xdr:col>
                    <xdr:colOff>152400</xdr:colOff>
                    <xdr:row>78</xdr:row>
                    <xdr:rowOff>152400</xdr:rowOff>
                  </from>
                  <to>
                    <xdr:col>4</xdr:col>
                    <xdr:colOff>457200</xdr:colOff>
                    <xdr:row>80</xdr:row>
                    <xdr:rowOff>60960</xdr:rowOff>
                  </to>
                </anchor>
              </controlPr>
            </control>
          </mc:Choice>
        </mc:AlternateContent>
        <mc:AlternateContent xmlns:mc="http://schemas.openxmlformats.org/markup-compatibility/2006">
          <mc:Choice Requires="x14">
            <control shapeId="1355" r:id="rId90" name="Check Box 331">
              <controlPr defaultSize="0" autoFill="0" autoLine="0" autoPict="0">
                <anchor moveWithCells="1">
                  <from>
                    <xdr:col>4</xdr:col>
                    <xdr:colOff>152400</xdr:colOff>
                    <xdr:row>80</xdr:row>
                    <xdr:rowOff>53340</xdr:rowOff>
                  </from>
                  <to>
                    <xdr:col>4</xdr:col>
                    <xdr:colOff>457200</xdr:colOff>
                    <xdr:row>80</xdr:row>
                    <xdr:rowOff>381000</xdr:rowOff>
                  </to>
                </anchor>
              </controlPr>
            </control>
          </mc:Choice>
        </mc:AlternateContent>
        <mc:AlternateContent xmlns:mc="http://schemas.openxmlformats.org/markup-compatibility/2006">
          <mc:Choice Requires="x14">
            <control shapeId="1356" r:id="rId91" name="Check Box 332">
              <controlPr defaultSize="0" autoFill="0" autoLine="0" autoPict="0">
                <anchor moveWithCells="1">
                  <from>
                    <xdr:col>4</xdr:col>
                    <xdr:colOff>152400</xdr:colOff>
                    <xdr:row>81</xdr:row>
                    <xdr:rowOff>60960</xdr:rowOff>
                  </from>
                  <to>
                    <xdr:col>4</xdr:col>
                    <xdr:colOff>457200</xdr:colOff>
                    <xdr:row>81</xdr:row>
                    <xdr:rowOff>396240</xdr:rowOff>
                  </to>
                </anchor>
              </controlPr>
            </control>
          </mc:Choice>
        </mc:AlternateContent>
        <mc:AlternateContent xmlns:mc="http://schemas.openxmlformats.org/markup-compatibility/2006">
          <mc:Choice Requires="x14">
            <control shapeId="1357" r:id="rId92" name="Check Box 333">
              <controlPr defaultSize="0" autoFill="0" autoLine="0" autoPict="0">
                <anchor moveWithCells="1">
                  <from>
                    <xdr:col>4</xdr:col>
                    <xdr:colOff>152400</xdr:colOff>
                    <xdr:row>81</xdr:row>
                    <xdr:rowOff>396240</xdr:rowOff>
                  </from>
                  <to>
                    <xdr:col>4</xdr:col>
                    <xdr:colOff>457200</xdr:colOff>
                    <xdr:row>83</xdr:row>
                    <xdr:rowOff>60960</xdr:rowOff>
                  </to>
                </anchor>
              </controlPr>
            </control>
          </mc:Choice>
        </mc:AlternateContent>
        <mc:AlternateContent xmlns:mc="http://schemas.openxmlformats.org/markup-compatibility/2006">
          <mc:Choice Requires="x14">
            <control shapeId="1358" r:id="rId93" name="Check Box 334">
              <controlPr defaultSize="0" autoFill="0" autoLine="0" autoPict="0">
                <anchor moveWithCells="1">
                  <from>
                    <xdr:col>4</xdr:col>
                    <xdr:colOff>152400</xdr:colOff>
                    <xdr:row>82</xdr:row>
                    <xdr:rowOff>152400</xdr:rowOff>
                  </from>
                  <to>
                    <xdr:col>4</xdr:col>
                    <xdr:colOff>457200</xdr:colOff>
                    <xdr:row>84</xdr:row>
                    <xdr:rowOff>60960</xdr:rowOff>
                  </to>
                </anchor>
              </controlPr>
            </control>
          </mc:Choice>
        </mc:AlternateContent>
        <mc:AlternateContent xmlns:mc="http://schemas.openxmlformats.org/markup-compatibility/2006">
          <mc:Choice Requires="x14">
            <control shapeId="1359" r:id="rId94" name="Check Box 335">
              <controlPr defaultSize="0" autoFill="0" autoLine="0" autoPict="0">
                <anchor moveWithCells="1">
                  <from>
                    <xdr:col>4</xdr:col>
                    <xdr:colOff>152400</xdr:colOff>
                    <xdr:row>83</xdr:row>
                    <xdr:rowOff>152400</xdr:rowOff>
                  </from>
                  <to>
                    <xdr:col>4</xdr:col>
                    <xdr:colOff>457200</xdr:colOff>
                    <xdr:row>85</xdr:row>
                    <xdr:rowOff>60960</xdr:rowOff>
                  </to>
                </anchor>
              </controlPr>
            </control>
          </mc:Choice>
        </mc:AlternateContent>
        <mc:AlternateContent xmlns:mc="http://schemas.openxmlformats.org/markup-compatibility/2006">
          <mc:Choice Requires="x14">
            <control shapeId="1360" r:id="rId95" name="Check Box 336">
              <controlPr defaultSize="0" autoFill="0" autoLine="0" autoPict="0">
                <anchor moveWithCells="1">
                  <from>
                    <xdr:col>4</xdr:col>
                    <xdr:colOff>152400</xdr:colOff>
                    <xdr:row>85</xdr:row>
                    <xdr:rowOff>60960</xdr:rowOff>
                  </from>
                  <to>
                    <xdr:col>4</xdr:col>
                    <xdr:colOff>457200</xdr:colOff>
                    <xdr:row>85</xdr:row>
                    <xdr:rowOff>396240</xdr:rowOff>
                  </to>
                </anchor>
              </controlPr>
            </control>
          </mc:Choice>
        </mc:AlternateContent>
        <mc:AlternateContent xmlns:mc="http://schemas.openxmlformats.org/markup-compatibility/2006">
          <mc:Choice Requires="x14">
            <control shapeId="1361" r:id="rId96" name="Check Box 337">
              <controlPr defaultSize="0" autoFill="0" autoLine="0" autoPict="0">
                <anchor moveWithCells="1">
                  <from>
                    <xdr:col>4</xdr:col>
                    <xdr:colOff>152400</xdr:colOff>
                    <xdr:row>86</xdr:row>
                    <xdr:rowOff>60960</xdr:rowOff>
                  </from>
                  <to>
                    <xdr:col>4</xdr:col>
                    <xdr:colOff>457200</xdr:colOff>
                    <xdr:row>86</xdr:row>
                    <xdr:rowOff>396240</xdr:rowOff>
                  </to>
                </anchor>
              </controlPr>
            </control>
          </mc:Choice>
        </mc:AlternateContent>
        <mc:AlternateContent xmlns:mc="http://schemas.openxmlformats.org/markup-compatibility/2006">
          <mc:Choice Requires="x14">
            <control shapeId="1362" r:id="rId97" name="Check Box 338">
              <controlPr defaultSize="0" autoFill="0" autoLine="0" autoPict="0">
                <anchor moveWithCells="1">
                  <from>
                    <xdr:col>4</xdr:col>
                    <xdr:colOff>152400</xdr:colOff>
                    <xdr:row>86</xdr:row>
                    <xdr:rowOff>381000</xdr:rowOff>
                  </from>
                  <to>
                    <xdr:col>4</xdr:col>
                    <xdr:colOff>457200</xdr:colOff>
                    <xdr:row>88</xdr:row>
                    <xdr:rowOff>60960</xdr:rowOff>
                  </to>
                </anchor>
              </controlPr>
            </control>
          </mc:Choice>
        </mc:AlternateContent>
        <mc:AlternateContent xmlns:mc="http://schemas.openxmlformats.org/markup-compatibility/2006">
          <mc:Choice Requires="x14">
            <control shapeId="1363" r:id="rId98" name="Check Box 339">
              <controlPr defaultSize="0" autoFill="0" autoLine="0" autoPict="0">
                <anchor moveWithCells="1">
                  <from>
                    <xdr:col>4</xdr:col>
                    <xdr:colOff>152400</xdr:colOff>
                    <xdr:row>87</xdr:row>
                    <xdr:rowOff>152400</xdr:rowOff>
                  </from>
                  <to>
                    <xdr:col>4</xdr:col>
                    <xdr:colOff>457200</xdr:colOff>
                    <xdr:row>89</xdr:row>
                    <xdr:rowOff>60960</xdr:rowOff>
                  </to>
                </anchor>
              </controlPr>
            </control>
          </mc:Choice>
        </mc:AlternateContent>
        <mc:AlternateContent xmlns:mc="http://schemas.openxmlformats.org/markup-compatibility/2006">
          <mc:Choice Requires="x14">
            <control shapeId="1364" r:id="rId99" name="Check Box 340">
              <controlPr defaultSize="0" autoFill="0" autoLine="0" autoPict="0">
                <anchor moveWithCells="1">
                  <from>
                    <xdr:col>4</xdr:col>
                    <xdr:colOff>152400</xdr:colOff>
                    <xdr:row>88</xdr:row>
                    <xdr:rowOff>152400</xdr:rowOff>
                  </from>
                  <to>
                    <xdr:col>4</xdr:col>
                    <xdr:colOff>457200</xdr:colOff>
                    <xdr:row>90</xdr:row>
                    <xdr:rowOff>60960</xdr:rowOff>
                  </to>
                </anchor>
              </controlPr>
            </control>
          </mc:Choice>
        </mc:AlternateContent>
        <mc:AlternateContent xmlns:mc="http://schemas.openxmlformats.org/markup-compatibility/2006">
          <mc:Choice Requires="x14">
            <control shapeId="1365" r:id="rId100" name="Check Box 341">
              <controlPr defaultSize="0" autoFill="0" autoLine="0" autoPict="0">
                <anchor moveWithCells="1">
                  <from>
                    <xdr:col>4</xdr:col>
                    <xdr:colOff>152400</xdr:colOff>
                    <xdr:row>90</xdr:row>
                    <xdr:rowOff>53340</xdr:rowOff>
                  </from>
                  <to>
                    <xdr:col>4</xdr:col>
                    <xdr:colOff>457200</xdr:colOff>
                    <xdr:row>90</xdr:row>
                    <xdr:rowOff>381000</xdr:rowOff>
                  </to>
                </anchor>
              </controlPr>
            </control>
          </mc:Choice>
        </mc:AlternateContent>
        <mc:AlternateContent xmlns:mc="http://schemas.openxmlformats.org/markup-compatibility/2006">
          <mc:Choice Requires="x14">
            <control shapeId="1366" r:id="rId101" name="Check Box 342">
              <controlPr defaultSize="0" autoFill="0" autoLine="0" autoPict="0">
                <anchor moveWithCells="1">
                  <from>
                    <xdr:col>4</xdr:col>
                    <xdr:colOff>152400</xdr:colOff>
                    <xdr:row>91</xdr:row>
                    <xdr:rowOff>60960</xdr:rowOff>
                  </from>
                  <to>
                    <xdr:col>4</xdr:col>
                    <xdr:colOff>457200</xdr:colOff>
                    <xdr:row>91</xdr:row>
                    <xdr:rowOff>396240</xdr:rowOff>
                  </to>
                </anchor>
              </controlPr>
            </control>
          </mc:Choice>
        </mc:AlternateContent>
        <mc:AlternateContent xmlns:mc="http://schemas.openxmlformats.org/markup-compatibility/2006">
          <mc:Choice Requires="x14">
            <control shapeId="1367" r:id="rId102" name="Check Box 343">
              <controlPr defaultSize="0" autoFill="0" autoLine="0" autoPict="0">
                <anchor moveWithCells="1">
                  <from>
                    <xdr:col>4</xdr:col>
                    <xdr:colOff>152400</xdr:colOff>
                    <xdr:row>91</xdr:row>
                    <xdr:rowOff>381000</xdr:rowOff>
                  </from>
                  <to>
                    <xdr:col>4</xdr:col>
                    <xdr:colOff>457200</xdr:colOff>
                    <xdr:row>93</xdr:row>
                    <xdr:rowOff>60960</xdr:rowOff>
                  </to>
                </anchor>
              </controlPr>
            </control>
          </mc:Choice>
        </mc:AlternateContent>
        <mc:AlternateContent xmlns:mc="http://schemas.openxmlformats.org/markup-compatibility/2006">
          <mc:Choice Requires="x14">
            <control shapeId="1368" r:id="rId103" name="Check Box 344">
              <controlPr defaultSize="0" autoFill="0" autoLine="0" autoPict="0">
                <anchor moveWithCells="1">
                  <from>
                    <xdr:col>4</xdr:col>
                    <xdr:colOff>152400</xdr:colOff>
                    <xdr:row>92</xdr:row>
                    <xdr:rowOff>152400</xdr:rowOff>
                  </from>
                  <to>
                    <xdr:col>4</xdr:col>
                    <xdr:colOff>457200</xdr:colOff>
                    <xdr:row>94</xdr:row>
                    <xdr:rowOff>60960</xdr:rowOff>
                  </to>
                </anchor>
              </controlPr>
            </control>
          </mc:Choice>
        </mc:AlternateContent>
        <mc:AlternateContent xmlns:mc="http://schemas.openxmlformats.org/markup-compatibility/2006">
          <mc:Choice Requires="x14">
            <control shapeId="1369" r:id="rId104" name="Check Box 345">
              <controlPr defaultSize="0" autoFill="0" autoLine="0" autoPict="0">
                <anchor moveWithCells="1">
                  <from>
                    <xdr:col>4</xdr:col>
                    <xdr:colOff>152400</xdr:colOff>
                    <xdr:row>93</xdr:row>
                    <xdr:rowOff>152400</xdr:rowOff>
                  </from>
                  <to>
                    <xdr:col>4</xdr:col>
                    <xdr:colOff>457200</xdr:colOff>
                    <xdr:row>95</xdr:row>
                    <xdr:rowOff>60960</xdr:rowOff>
                  </to>
                </anchor>
              </controlPr>
            </control>
          </mc:Choice>
        </mc:AlternateContent>
        <mc:AlternateContent xmlns:mc="http://schemas.openxmlformats.org/markup-compatibility/2006">
          <mc:Choice Requires="x14">
            <control shapeId="1370" r:id="rId105" name="Check Box 346">
              <controlPr defaultSize="0" autoFill="0" autoLine="0" autoPict="0">
                <anchor moveWithCells="1">
                  <from>
                    <xdr:col>4</xdr:col>
                    <xdr:colOff>152400</xdr:colOff>
                    <xdr:row>95</xdr:row>
                    <xdr:rowOff>60960</xdr:rowOff>
                  </from>
                  <to>
                    <xdr:col>4</xdr:col>
                    <xdr:colOff>457200</xdr:colOff>
                    <xdr:row>95</xdr:row>
                    <xdr:rowOff>396240</xdr:rowOff>
                  </to>
                </anchor>
              </controlPr>
            </control>
          </mc:Choice>
        </mc:AlternateContent>
        <mc:AlternateContent xmlns:mc="http://schemas.openxmlformats.org/markup-compatibility/2006">
          <mc:Choice Requires="x14">
            <control shapeId="1371" r:id="rId106" name="Check Box 347">
              <controlPr defaultSize="0" autoFill="0" autoLine="0" autoPict="0">
                <anchor moveWithCells="1">
                  <from>
                    <xdr:col>4</xdr:col>
                    <xdr:colOff>152400</xdr:colOff>
                    <xdr:row>96</xdr:row>
                    <xdr:rowOff>53340</xdr:rowOff>
                  </from>
                  <to>
                    <xdr:col>4</xdr:col>
                    <xdr:colOff>457200</xdr:colOff>
                    <xdr:row>96</xdr:row>
                    <xdr:rowOff>381000</xdr:rowOff>
                  </to>
                </anchor>
              </controlPr>
            </control>
          </mc:Choice>
        </mc:AlternateContent>
        <mc:AlternateContent xmlns:mc="http://schemas.openxmlformats.org/markup-compatibility/2006">
          <mc:Choice Requires="x14">
            <control shapeId="1372" r:id="rId107" name="Check Box 348">
              <controlPr defaultSize="0" autoFill="0" autoLine="0" autoPict="0">
                <anchor moveWithCells="1">
                  <from>
                    <xdr:col>4</xdr:col>
                    <xdr:colOff>152400</xdr:colOff>
                    <xdr:row>96</xdr:row>
                    <xdr:rowOff>381000</xdr:rowOff>
                  </from>
                  <to>
                    <xdr:col>4</xdr:col>
                    <xdr:colOff>457200</xdr:colOff>
                    <xdr:row>98</xdr:row>
                    <xdr:rowOff>60960</xdr:rowOff>
                  </to>
                </anchor>
              </controlPr>
            </control>
          </mc:Choice>
        </mc:AlternateContent>
        <mc:AlternateContent xmlns:mc="http://schemas.openxmlformats.org/markup-compatibility/2006">
          <mc:Choice Requires="x14">
            <control shapeId="1373" r:id="rId108" name="Check Box 349">
              <controlPr defaultSize="0" autoFill="0" autoLine="0" autoPict="0">
                <anchor moveWithCells="1">
                  <from>
                    <xdr:col>4</xdr:col>
                    <xdr:colOff>152400</xdr:colOff>
                    <xdr:row>97</xdr:row>
                    <xdr:rowOff>152400</xdr:rowOff>
                  </from>
                  <to>
                    <xdr:col>4</xdr:col>
                    <xdr:colOff>457200</xdr:colOff>
                    <xdr:row>99</xdr:row>
                    <xdr:rowOff>60960</xdr:rowOff>
                  </to>
                </anchor>
              </controlPr>
            </control>
          </mc:Choice>
        </mc:AlternateContent>
        <mc:AlternateContent xmlns:mc="http://schemas.openxmlformats.org/markup-compatibility/2006">
          <mc:Choice Requires="x14">
            <control shapeId="1374" r:id="rId109" name="Check Box 350">
              <controlPr defaultSize="0" autoFill="0" autoLine="0" autoPict="0">
                <anchor moveWithCells="1">
                  <from>
                    <xdr:col>4</xdr:col>
                    <xdr:colOff>152400</xdr:colOff>
                    <xdr:row>98</xdr:row>
                    <xdr:rowOff>152400</xdr:rowOff>
                  </from>
                  <to>
                    <xdr:col>4</xdr:col>
                    <xdr:colOff>457200</xdr:colOff>
                    <xdr:row>100</xdr:row>
                    <xdr:rowOff>60960</xdr:rowOff>
                  </to>
                </anchor>
              </controlPr>
            </control>
          </mc:Choice>
        </mc:AlternateContent>
        <mc:AlternateContent xmlns:mc="http://schemas.openxmlformats.org/markup-compatibility/2006">
          <mc:Choice Requires="x14">
            <control shapeId="1375" r:id="rId110" name="Check Box 351">
              <controlPr defaultSize="0" autoFill="0" autoLine="0" autoPict="0">
                <anchor moveWithCells="1">
                  <from>
                    <xdr:col>4</xdr:col>
                    <xdr:colOff>152400</xdr:colOff>
                    <xdr:row>100</xdr:row>
                    <xdr:rowOff>60960</xdr:rowOff>
                  </from>
                  <to>
                    <xdr:col>4</xdr:col>
                    <xdr:colOff>457200</xdr:colOff>
                    <xdr:row>100</xdr:row>
                    <xdr:rowOff>396240</xdr:rowOff>
                  </to>
                </anchor>
              </controlPr>
            </control>
          </mc:Choice>
        </mc:AlternateContent>
        <mc:AlternateContent xmlns:mc="http://schemas.openxmlformats.org/markup-compatibility/2006">
          <mc:Choice Requires="x14">
            <control shapeId="1376" r:id="rId111" name="Check Box 352">
              <controlPr defaultSize="0" autoFill="0" autoLine="0" autoPict="0">
                <anchor moveWithCells="1">
                  <from>
                    <xdr:col>4</xdr:col>
                    <xdr:colOff>152400</xdr:colOff>
                    <xdr:row>101</xdr:row>
                    <xdr:rowOff>60960</xdr:rowOff>
                  </from>
                  <to>
                    <xdr:col>4</xdr:col>
                    <xdr:colOff>457200</xdr:colOff>
                    <xdr:row>101</xdr:row>
                    <xdr:rowOff>396240</xdr:rowOff>
                  </to>
                </anchor>
              </controlPr>
            </control>
          </mc:Choice>
        </mc:AlternateContent>
        <mc:AlternateContent xmlns:mc="http://schemas.openxmlformats.org/markup-compatibility/2006">
          <mc:Choice Requires="x14">
            <control shapeId="1377" r:id="rId112" name="Check Box 353">
              <controlPr defaultSize="0" autoFill="0" autoLine="0" autoPict="0">
                <anchor moveWithCells="1">
                  <from>
                    <xdr:col>4</xdr:col>
                    <xdr:colOff>152400</xdr:colOff>
                    <xdr:row>101</xdr:row>
                    <xdr:rowOff>365760</xdr:rowOff>
                  </from>
                  <to>
                    <xdr:col>4</xdr:col>
                    <xdr:colOff>457200</xdr:colOff>
                    <xdr:row>103</xdr:row>
                    <xdr:rowOff>53340</xdr:rowOff>
                  </to>
                </anchor>
              </controlPr>
            </control>
          </mc:Choice>
        </mc:AlternateContent>
        <mc:AlternateContent xmlns:mc="http://schemas.openxmlformats.org/markup-compatibility/2006">
          <mc:Choice Requires="x14">
            <control shapeId="1378" r:id="rId113" name="Check Box 354">
              <controlPr defaultSize="0" autoFill="0" autoLine="0" autoPict="0">
                <anchor moveWithCells="1">
                  <from>
                    <xdr:col>4</xdr:col>
                    <xdr:colOff>152400</xdr:colOff>
                    <xdr:row>102</xdr:row>
                    <xdr:rowOff>152400</xdr:rowOff>
                  </from>
                  <to>
                    <xdr:col>4</xdr:col>
                    <xdr:colOff>457200</xdr:colOff>
                    <xdr:row>104</xdr:row>
                    <xdr:rowOff>53340</xdr:rowOff>
                  </to>
                </anchor>
              </controlPr>
            </control>
          </mc:Choice>
        </mc:AlternateContent>
        <mc:AlternateContent xmlns:mc="http://schemas.openxmlformats.org/markup-compatibility/2006">
          <mc:Choice Requires="x14">
            <control shapeId="1379" r:id="rId114" name="Check Box 355">
              <controlPr defaultSize="0" autoFill="0" autoLine="0" autoPict="0">
                <anchor moveWithCells="1">
                  <from>
                    <xdr:col>4</xdr:col>
                    <xdr:colOff>152400</xdr:colOff>
                    <xdr:row>104</xdr:row>
                    <xdr:rowOff>53340</xdr:rowOff>
                  </from>
                  <to>
                    <xdr:col>4</xdr:col>
                    <xdr:colOff>457200</xdr:colOff>
                    <xdr:row>104</xdr:row>
                    <xdr:rowOff>381000</xdr:rowOff>
                  </to>
                </anchor>
              </controlPr>
            </control>
          </mc:Choice>
        </mc:AlternateContent>
        <mc:AlternateContent xmlns:mc="http://schemas.openxmlformats.org/markup-compatibility/2006">
          <mc:Choice Requires="x14">
            <control shapeId="1380" r:id="rId115" name="Check Box 356">
              <controlPr defaultSize="0" autoFill="0" autoLine="0" autoPict="0">
                <anchor moveWithCells="1">
                  <from>
                    <xdr:col>4</xdr:col>
                    <xdr:colOff>152400</xdr:colOff>
                    <xdr:row>105</xdr:row>
                    <xdr:rowOff>60960</xdr:rowOff>
                  </from>
                  <to>
                    <xdr:col>4</xdr:col>
                    <xdr:colOff>457200</xdr:colOff>
                    <xdr:row>105</xdr:row>
                    <xdr:rowOff>396240</xdr:rowOff>
                  </to>
                </anchor>
              </controlPr>
            </control>
          </mc:Choice>
        </mc:AlternateContent>
        <mc:AlternateContent xmlns:mc="http://schemas.openxmlformats.org/markup-compatibility/2006">
          <mc:Choice Requires="x14">
            <control shapeId="1381" r:id="rId116" name="Check Box 357">
              <controlPr defaultSize="0" autoFill="0" autoLine="0" autoPict="0">
                <anchor moveWithCells="1">
                  <from>
                    <xdr:col>4</xdr:col>
                    <xdr:colOff>152400</xdr:colOff>
                    <xdr:row>106</xdr:row>
                    <xdr:rowOff>60960</xdr:rowOff>
                  </from>
                  <to>
                    <xdr:col>4</xdr:col>
                    <xdr:colOff>457200</xdr:colOff>
                    <xdr:row>106</xdr:row>
                    <xdr:rowOff>396240</xdr:rowOff>
                  </to>
                </anchor>
              </controlPr>
            </control>
          </mc:Choice>
        </mc:AlternateContent>
        <mc:AlternateContent xmlns:mc="http://schemas.openxmlformats.org/markup-compatibility/2006">
          <mc:Choice Requires="x14">
            <control shapeId="1382" r:id="rId117" name="Check Box 358">
              <controlPr defaultSize="0" autoFill="0" autoLine="0" autoPict="0">
                <anchor moveWithCells="1">
                  <from>
                    <xdr:col>4</xdr:col>
                    <xdr:colOff>152400</xdr:colOff>
                    <xdr:row>106</xdr:row>
                    <xdr:rowOff>365760</xdr:rowOff>
                  </from>
                  <to>
                    <xdr:col>4</xdr:col>
                    <xdr:colOff>457200</xdr:colOff>
                    <xdr:row>108</xdr:row>
                    <xdr:rowOff>53340</xdr:rowOff>
                  </to>
                </anchor>
              </controlPr>
            </control>
          </mc:Choice>
        </mc:AlternateContent>
        <mc:AlternateContent xmlns:mc="http://schemas.openxmlformats.org/markup-compatibility/2006">
          <mc:Choice Requires="x14">
            <control shapeId="1383" r:id="rId118" name="Check Box 359">
              <controlPr defaultSize="0" autoFill="0" autoLine="0" autoPict="0">
                <anchor moveWithCells="1">
                  <from>
                    <xdr:col>4</xdr:col>
                    <xdr:colOff>152400</xdr:colOff>
                    <xdr:row>107</xdr:row>
                    <xdr:rowOff>152400</xdr:rowOff>
                  </from>
                  <to>
                    <xdr:col>4</xdr:col>
                    <xdr:colOff>457200</xdr:colOff>
                    <xdr:row>109</xdr:row>
                    <xdr:rowOff>60960</xdr:rowOff>
                  </to>
                </anchor>
              </controlPr>
            </control>
          </mc:Choice>
        </mc:AlternateContent>
        <mc:AlternateContent xmlns:mc="http://schemas.openxmlformats.org/markup-compatibility/2006">
          <mc:Choice Requires="x14">
            <control shapeId="1384" r:id="rId119" name="Check Box 360">
              <controlPr defaultSize="0" autoFill="0" autoLine="0" autoPict="0">
                <anchor moveWithCells="1">
                  <from>
                    <xdr:col>4</xdr:col>
                    <xdr:colOff>152400</xdr:colOff>
                    <xdr:row>108</xdr:row>
                    <xdr:rowOff>152400</xdr:rowOff>
                  </from>
                  <to>
                    <xdr:col>4</xdr:col>
                    <xdr:colOff>457200</xdr:colOff>
                    <xdr:row>110</xdr:row>
                    <xdr:rowOff>60960</xdr:rowOff>
                  </to>
                </anchor>
              </controlPr>
            </control>
          </mc:Choice>
        </mc:AlternateContent>
        <mc:AlternateContent xmlns:mc="http://schemas.openxmlformats.org/markup-compatibility/2006">
          <mc:Choice Requires="x14">
            <control shapeId="1385" r:id="rId120" name="Check Box 361">
              <controlPr defaultSize="0" autoFill="0" autoLine="0" autoPict="0">
                <anchor moveWithCells="1">
                  <from>
                    <xdr:col>4</xdr:col>
                    <xdr:colOff>152400</xdr:colOff>
                    <xdr:row>110</xdr:row>
                    <xdr:rowOff>60960</xdr:rowOff>
                  </from>
                  <to>
                    <xdr:col>4</xdr:col>
                    <xdr:colOff>457200</xdr:colOff>
                    <xdr:row>110</xdr:row>
                    <xdr:rowOff>396240</xdr:rowOff>
                  </to>
                </anchor>
              </controlPr>
            </control>
          </mc:Choice>
        </mc:AlternateContent>
        <mc:AlternateContent xmlns:mc="http://schemas.openxmlformats.org/markup-compatibility/2006">
          <mc:Choice Requires="x14">
            <control shapeId="1386" r:id="rId121" name="Check Box 362">
              <controlPr defaultSize="0" autoFill="0" autoLine="0" autoPict="0">
                <anchor moveWithCells="1">
                  <from>
                    <xdr:col>4</xdr:col>
                    <xdr:colOff>152400</xdr:colOff>
                    <xdr:row>111</xdr:row>
                    <xdr:rowOff>60960</xdr:rowOff>
                  </from>
                  <to>
                    <xdr:col>4</xdr:col>
                    <xdr:colOff>457200</xdr:colOff>
                    <xdr:row>111</xdr:row>
                    <xdr:rowOff>396240</xdr:rowOff>
                  </to>
                </anchor>
              </controlPr>
            </control>
          </mc:Choice>
        </mc:AlternateContent>
        <mc:AlternateContent xmlns:mc="http://schemas.openxmlformats.org/markup-compatibility/2006">
          <mc:Choice Requires="x14">
            <control shapeId="1387" r:id="rId122" name="Check Box 363">
              <controlPr defaultSize="0" autoFill="0" autoLine="0" autoPict="0">
                <anchor moveWithCells="1">
                  <from>
                    <xdr:col>4</xdr:col>
                    <xdr:colOff>152400</xdr:colOff>
                    <xdr:row>111</xdr:row>
                    <xdr:rowOff>381000</xdr:rowOff>
                  </from>
                  <to>
                    <xdr:col>4</xdr:col>
                    <xdr:colOff>457200</xdr:colOff>
                    <xdr:row>113</xdr:row>
                    <xdr:rowOff>60960</xdr:rowOff>
                  </to>
                </anchor>
              </controlPr>
            </control>
          </mc:Choice>
        </mc:AlternateContent>
        <mc:AlternateContent xmlns:mc="http://schemas.openxmlformats.org/markup-compatibility/2006">
          <mc:Choice Requires="x14">
            <control shapeId="1388" r:id="rId123" name="Check Box 364">
              <controlPr defaultSize="0" autoFill="0" autoLine="0" autoPict="0">
                <anchor moveWithCells="1">
                  <from>
                    <xdr:col>4</xdr:col>
                    <xdr:colOff>152400</xdr:colOff>
                    <xdr:row>112</xdr:row>
                    <xdr:rowOff>152400</xdr:rowOff>
                  </from>
                  <to>
                    <xdr:col>4</xdr:col>
                    <xdr:colOff>457200</xdr:colOff>
                    <xdr:row>114</xdr:row>
                    <xdr:rowOff>60960</xdr:rowOff>
                  </to>
                </anchor>
              </controlPr>
            </control>
          </mc:Choice>
        </mc:AlternateContent>
        <mc:AlternateContent xmlns:mc="http://schemas.openxmlformats.org/markup-compatibility/2006">
          <mc:Choice Requires="x14">
            <control shapeId="1389" r:id="rId124" name="Check Box 365">
              <controlPr defaultSize="0" autoFill="0" autoLine="0" autoPict="0">
                <anchor moveWithCells="1">
                  <from>
                    <xdr:col>4</xdr:col>
                    <xdr:colOff>152400</xdr:colOff>
                    <xdr:row>113</xdr:row>
                    <xdr:rowOff>152400</xdr:rowOff>
                  </from>
                  <to>
                    <xdr:col>4</xdr:col>
                    <xdr:colOff>457200</xdr:colOff>
                    <xdr:row>115</xdr:row>
                    <xdr:rowOff>60960</xdr:rowOff>
                  </to>
                </anchor>
              </controlPr>
            </control>
          </mc:Choice>
        </mc:AlternateContent>
        <mc:AlternateContent xmlns:mc="http://schemas.openxmlformats.org/markup-compatibility/2006">
          <mc:Choice Requires="x14">
            <control shapeId="1390" r:id="rId125" name="Check Box 366">
              <controlPr defaultSize="0" autoFill="0" autoLine="0" autoPict="0">
                <anchor moveWithCells="1">
                  <from>
                    <xdr:col>4</xdr:col>
                    <xdr:colOff>152400</xdr:colOff>
                    <xdr:row>115</xdr:row>
                    <xdr:rowOff>53340</xdr:rowOff>
                  </from>
                  <to>
                    <xdr:col>4</xdr:col>
                    <xdr:colOff>457200</xdr:colOff>
                    <xdr:row>115</xdr:row>
                    <xdr:rowOff>381000</xdr:rowOff>
                  </to>
                </anchor>
              </controlPr>
            </control>
          </mc:Choice>
        </mc:AlternateContent>
        <mc:AlternateContent xmlns:mc="http://schemas.openxmlformats.org/markup-compatibility/2006">
          <mc:Choice Requires="x14">
            <control shapeId="1391" r:id="rId126" name="Check Box 367">
              <controlPr defaultSize="0" autoFill="0" autoLine="0" autoPict="0">
                <anchor moveWithCells="1">
                  <from>
                    <xdr:col>4</xdr:col>
                    <xdr:colOff>152400</xdr:colOff>
                    <xdr:row>116</xdr:row>
                    <xdr:rowOff>53340</xdr:rowOff>
                  </from>
                  <to>
                    <xdr:col>4</xdr:col>
                    <xdr:colOff>457200</xdr:colOff>
                    <xdr:row>116</xdr:row>
                    <xdr:rowOff>381000</xdr:rowOff>
                  </to>
                </anchor>
              </controlPr>
            </control>
          </mc:Choice>
        </mc:AlternateContent>
        <mc:AlternateContent xmlns:mc="http://schemas.openxmlformats.org/markup-compatibility/2006">
          <mc:Choice Requires="x14">
            <control shapeId="1392" r:id="rId127" name="Check Box 368">
              <controlPr defaultSize="0" autoFill="0" autoLine="0" autoPict="0">
                <anchor moveWithCells="1">
                  <from>
                    <xdr:col>4</xdr:col>
                    <xdr:colOff>152400</xdr:colOff>
                    <xdr:row>116</xdr:row>
                    <xdr:rowOff>381000</xdr:rowOff>
                  </from>
                  <to>
                    <xdr:col>4</xdr:col>
                    <xdr:colOff>457200</xdr:colOff>
                    <xdr:row>118</xdr:row>
                    <xdr:rowOff>60960</xdr:rowOff>
                  </to>
                </anchor>
              </controlPr>
            </control>
          </mc:Choice>
        </mc:AlternateContent>
        <mc:AlternateContent xmlns:mc="http://schemas.openxmlformats.org/markup-compatibility/2006">
          <mc:Choice Requires="x14">
            <control shapeId="1393" r:id="rId128" name="Check Box 369">
              <controlPr defaultSize="0" autoFill="0" autoLine="0" autoPict="0">
                <anchor moveWithCells="1">
                  <from>
                    <xdr:col>4</xdr:col>
                    <xdr:colOff>152400</xdr:colOff>
                    <xdr:row>117</xdr:row>
                    <xdr:rowOff>152400</xdr:rowOff>
                  </from>
                  <to>
                    <xdr:col>4</xdr:col>
                    <xdr:colOff>457200</xdr:colOff>
                    <xdr:row>119</xdr:row>
                    <xdr:rowOff>60960</xdr:rowOff>
                  </to>
                </anchor>
              </controlPr>
            </control>
          </mc:Choice>
        </mc:AlternateContent>
        <mc:AlternateContent xmlns:mc="http://schemas.openxmlformats.org/markup-compatibility/2006">
          <mc:Choice Requires="x14">
            <control shapeId="1394" r:id="rId129" name="Check Box 370">
              <controlPr defaultSize="0" autoFill="0" autoLine="0" autoPict="0">
                <anchor moveWithCells="1">
                  <from>
                    <xdr:col>4</xdr:col>
                    <xdr:colOff>152400</xdr:colOff>
                    <xdr:row>118</xdr:row>
                    <xdr:rowOff>152400</xdr:rowOff>
                  </from>
                  <to>
                    <xdr:col>4</xdr:col>
                    <xdr:colOff>457200</xdr:colOff>
                    <xdr:row>120</xdr:row>
                    <xdr:rowOff>60960</xdr:rowOff>
                  </to>
                </anchor>
              </controlPr>
            </control>
          </mc:Choice>
        </mc:AlternateContent>
        <mc:AlternateContent xmlns:mc="http://schemas.openxmlformats.org/markup-compatibility/2006">
          <mc:Choice Requires="x14">
            <control shapeId="1395" r:id="rId130" name="Check Box 371">
              <controlPr defaultSize="0" autoFill="0" autoLine="0" autoPict="0">
                <anchor moveWithCells="1">
                  <from>
                    <xdr:col>4</xdr:col>
                    <xdr:colOff>152400</xdr:colOff>
                    <xdr:row>120</xdr:row>
                    <xdr:rowOff>76200</xdr:rowOff>
                  </from>
                  <to>
                    <xdr:col>4</xdr:col>
                    <xdr:colOff>457200</xdr:colOff>
                    <xdr:row>121</xdr:row>
                    <xdr:rowOff>0</xdr:rowOff>
                  </to>
                </anchor>
              </controlPr>
            </control>
          </mc:Choice>
        </mc:AlternateContent>
        <mc:AlternateContent xmlns:mc="http://schemas.openxmlformats.org/markup-compatibility/2006">
          <mc:Choice Requires="x14">
            <control shapeId="1396" r:id="rId131" name="Check Box 372">
              <controlPr defaultSize="0" autoFill="0" autoLine="0" autoPict="0">
                <anchor moveWithCells="1">
                  <from>
                    <xdr:col>4</xdr:col>
                    <xdr:colOff>152400</xdr:colOff>
                    <xdr:row>68</xdr:row>
                    <xdr:rowOff>708660</xdr:rowOff>
                  </from>
                  <to>
                    <xdr:col>4</xdr:col>
                    <xdr:colOff>457200</xdr:colOff>
                    <xdr:row>70</xdr:row>
                    <xdr:rowOff>60960</xdr:rowOff>
                  </to>
                </anchor>
              </controlPr>
            </control>
          </mc:Choice>
        </mc:AlternateContent>
        <mc:AlternateContent xmlns:mc="http://schemas.openxmlformats.org/markup-compatibility/2006">
          <mc:Choice Requires="x14">
            <control shapeId="1397" r:id="rId132" name="Check Box 373">
              <controlPr defaultSize="0" autoFill="0" autoLine="0" autoPict="0">
                <anchor moveWithCells="1">
                  <from>
                    <xdr:col>5</xdr:col>
                    <xdr:colOff>152400</xdr:colOff>
                    <xdr:row>1</xdr:row>
                    <xdr:rowOff>365760</xdr:rowOff>
                  </from>
                  <to>
                    <xdr:col>5</xdr:col>
                    <xdr:colOff>457200</xdr:colOff>
                    <xdr:row>1</xdr:row>
                    <xdr:rowOff>701040</xdr:rowOff>
                  </to>
                </anchor>
              </controlPr>
            </control>
          </mc:Choice>
        </mc:AlternateContent>
        <mc:AlternateContent xmlns:mc="http://schemas.openxmlformats.org/markup-compatibility/2006">
          <mc:Choice Requires="x14">
            <control shapeId="1398" r:id="rId133" name="Check Box 374">
              <controlPr defaultSize="0" autoFill="0" autoLine="0" autoPict="0">
                <anchor moveWithCells="1">
                  <from>
                    <xdr:col>5</xdr:col>
                    <xdr:colOff>152400</xdr:colOff>
                    <xdr:row>2</xdr:row>
                    <xdr:rowOff>53340</xdr:rowOff>
                  </from>
                  <to>
                    <xdr:col>5</xdr:col>
                    <xdr:colOff>457200</xdr:colOff>
                    <xdr:row>2</xdr:row>
                    <xdr:rowOff>381000</xdr:rowOff>
                  </to>
                </anchor>
              </controlPr>
            </control>
          </mc:Choice>
        </mc:AlternateContent>
        <mc:AlternateContent xmlns:mc="http://schemas.openxmlformats.org/markup-compatibility/2006">
          <mc:Choice Requires="x14">
            <control shapeId="1399" r:id="rId134" name="Check Box 375">
              <controlPr defaultSize="0" autoFill="0" autoLine="0" autoPict="0">
                <anchor moveWithCells="1">
                  <from>
                    <xdr:col>5</xdr:col>
                    <xdr:colOff>152400</xdr:colOff>
                    <xdr:row>3</xdr:row>
                    <xdr:rowOff>60960</xdr:rowOff>
                  </from>
                  <to>
                    <xdr:col>5</xdr:col>
                    <xdr:colOff>457200</xdr:colOff>
                    <xdr:row>3</xdr:row>
                    <xdr:rowOff>396240</xdr:rowOff>
                  </to>
                </anchor>
              </controlPr>
            </control>
          </mc:Choice>
        </mc:AlternateContent>
        <mc:AlternateContent xmlns:mc="http://schemas.openxmlformats.org/markup-compatibility/2006">
          <mc:Choice Requires="x14">
            <control shapeId="1400" r:id="rId135" name="Check Box 376">
              <controlPr defaultSize="0" autoFill="0" autoLine="0" autoPict="0">
                <anchor moveWithCells="1">
                  <from>
                    <xdr:col>5</xdr:col>
                    <xdr:colOff>152400</xdr:colOff>
                    <xdr:row>3</xdr:row>
                    <xdr:rowOff>381000</xdr:rowOff>
                  </from>
                  <to>
                    <xdr:col>5</xdr:col>
                    <xdr:colOff>457200</xdr:colOff>
                    <xdr:row>5</xdr:row>
                    <xdr:rowOff>60960</xdr:rowOff>
                  </to>
                </anchor>
              </controlPr>
            </control>
          </mc:Choice>
        </mc:AlternateContent>
        <mc:AlternateContent xmlns:mc="http://schemas.openxmlformats.org/markup-compatibility/2006">
          <mc:Choice Requires="x14">
            <control shapeId="1401" r:id="rId136" name="Check Box 377">
              <controlPr defaultSize="0" autoFill="0" autoLine="0" autoPict="0">
                <anchor moveWithCells="1">
                  <from>
                    <xdr:col>5</xdr:col>
                    <xdr:colOff>152400</xdr:colOff>
                    <xdr:row>5</xdr:row>
                    <xdr:rowOff>53340</xdr:rowOff>
                  </from>
                  <to>
                    <xdr:col>5</xdr:col>
                    <xdr:colOff>457200</xdr:colOff>
                    <xdr:row>5</xdr:row>
                    <xdr:rowOff>381000</xdr:rowOff>
                  </to>
                </anchor>
              </controlPr>
            </control>
          </mc:Choice>
        </mc:AlternateContent>
        <mc:AlternateContent xmlns:mc="http://schemas.openxmlformats.org/markup-compatibility/2006">
          <mc:Choice Requires="x14">
            <control shapeId="1402" r:id="rId137" name="Check Box 378">
              <controlPr defaultSize="0" autoFill="0" autoLine="0" autoPict="0">
                <anchor moveWithCells="1">
                  <from>
                    <xdr:col>5</xdr:col>
                    <xdr:colOff>152400</xdr:colOff>
                    <xdr:row>5</xdr:row>
                    <xdr:rowOff>365760</xdr:rowOff>
                  </from>
                  <to>
                    <xdr:col>5</xdr:col>
                    <xdr:colOff>457200</xdr:colOff>
                    <xdr:row>7</xdr:row>
                    <xdr:rowOff>53340</xdr:rowOff>
                  </to>
                </anchor>
              </controlPr>
            </control>
          </mc:Choice>
        </mc:AlternateContent>
        <mc:AlternateContent xmlns:mc="http://schemas.openxmlformats.org/markup-compatibility/2006">
          <mc:Choice Requires="x14">
            <control shapeId="1403" r:id="rId138" name="Check Box 379">
              <controlPr defaultSize="0" autoFill="0" autoLine="0" autoPict="0">
                <anchor moveWithCells="1">
                  <from>
                    <xdr:col>5</xdr:col>
                    <xdr:colOff>152400</xdr:colOff>
                    <xdr:row>7</xdr:row>
                    <xdr:rowOff>60960</xdr:rowOff>
                  </from>
                  <to>
                    <xdr:col>5</xdr:col>
                    <xdr:colOff>457200</xdr:colOff>
                    <xdr:row>7</xdr:row>
                    <xdr:rowOff>396240</xdr:rowOff>
                  </to>
                </anchor>
              </controlPr>
            </control>
          </mc:Choice>
        </mc:AlternateContent>
        <mc:AlternateContent xmlns:mc="http://schemas.openxmlformats.org/markup-compatibility/2006">
          <mc:Choice Requires="x14">
            <control shapeId="1404" r:id="rId139" name="Check Box 380">
              <controlPr defaultSize="0" autoFill="0" autoLine="0" autoPict="0">
                <anchor moveWithCells="1">
                  <from>
                    <xdr:col>5</xdr:col>
                    <xdr:colOff>152400</xdr:colOff>
                    <xdr:row>8</xdr:row>
                    <xdr:rowOff>152400</xdr:rowOff>
                  </from>
                  <to>
                    <xdr:col>5</xdr:col>
                    <xdr:colOff>457200</xdr:colOff>
                    <xdr:row>8</xdr:row>
                    <xdr:rowOff>480060</xdr:rowOff>
                  </to>
                </anchor>
              </controlPr>
            </control>
          </mc:Choice>
        </mc:AlternateContent>
        <mc:AlternateContent xmlns:mc="http://schemas.openxmlformats.org/markup-compatibility/2006">
          <mc:Choice Requires="x14">
            <control shapeId="1405" r:id="rId140" name="Check Box 381">
              <controlPr defaultSize="0" autoFill="0" autoLine="0" autoPict="0">
                <anchor moveWithCells="1">
                  <from>
                    <xdr:col>5</xdr:col>
                    <xdr:colOff>152400</xdr:colOff>
                    <xdr:row>9</xdr:row>
                    <xdr:rowOff>53340</xdr:rowOff>
                  </from>
                  <to>
                    <xdr:col>5</xdr:col>
                    <xdr:colOff>457200</xdr:colOff>
                    <xdr:row>9</xdr:row>
                    <xdr:rowOff>381000</xdr:rowOff>
                  </to>
                </anchor>
              </controlPr>
            </control>
          </mc:Choice>
        </mc:AlternateContent>
        <mc:AlternateContent xmlns:mc="http://schemas.openxmlformats.org/markup-compatibility/2006">
          <mc:Choice Requires="x14">
            <control shapeId="1406" r:id="rId141" name="Check Box 382">
              <controlPr defaultSize="0" autoFill="0" autoLine="0" autoPict="0">
                <anchor moveWithCells="1">
                  <from>
                    <xdr:col>5</xdr:col>
                    <xdr:colOff>152400</xdr:colOff>
                    <xdr:row>9</xdr:row>
                    <xdr:rowOff>381000</xdr:rowOff>
                  </from>
                  <to>
                    <xdr:col>5</xdr:col>
                    <xdr:colOff>457200</xdr:colOff>
                    <xdr:row>11</xdr:row>
                    <xdr:rowOff>60960</xdr:rowOff>
                  </to>
                </anchor>
              </controlPr>
            </control>
          </mc:Choice>
        </mc:AlternateContent>
        <mc:AlternateContent xmlns:mc="http://schemas.openxmlformats.org/markup-compatibility/2006">
          <mc:Choice Requires="x14">
            <control shapeId="1407" r:id="rId142" name="Check Box 383">
              <controlPr defaultSize="0" autoFill="0" autoLine="0" autoPict="0">
                <anchor moveWithCells="1">
                  <from>
                    <xdr:col>5</xdr:col>
                    <xdr:colOff>152400</xdr:colOff>
                    <xdr:row>11</xdr:row>
                    <xdr:rowOff>60960</xdr:rowOff>
                  </from>
                  <to>
                    <xdr:col>5</xdr:col>
                    <xdr:colOff>457200</xdr:colOff>
                    <xdr:row>11</xdr:row>
                    <xdr:rowOff>396240</xdr:rowOff>
                  </to>
                </anchor>
              </controlPr>
            </control>
          </mc:Choice>
        </mc:AlternateContent>
        <mc:AlternateContent xmlns:mc="http://schemas.openxmlformats.org/markup-compatibility/2006">
          <mc:Choice Requires="x14">
            <control shapeId="1408" r:id="rId143" name="Check Box 384">
              <controlPr defaultSize="0" autoFill="0" autoLine="0" autoPict="0">
                <anchor moveWithCells="1">
                  <from>
                    <xdr:col>5</xdr:col>
                    <xdr:colOff>152400</xdr:colOff>
                    <xdr:row>11</xdr:row>
                    <xdr:rowOff>365760</xdr:rowOff>
                  </from>
                  <to>
                    <xdr:col>5</xdr:col>
                    <xdr:colOff>457200</xdr:colOff>
                    <xdr:row>13</xdr:row>
                    <xdr:rowOff>60960</xdr:rowOff>
                  </to>
                </anchor>
              </controlPr>
            </control>
          </mc:Choice>
        </mc:AlternateContent>
        <mc:AlternateContent xmlns:mc="http://schemas.openxmlformats.org/markup-compatibility/2006">
          <mc:Choice Requires="x14">
            <control shapeId="1409" r:id="rId144" name="Check Box 385">
              <controlPr defaultSize="0" autoFill="0" autoLine="0" autoPict="0">
                <anchor moveWithCells="1">
                  <from>
                    <xdr:col>5</xdr:col>
                    <xdr:colOff>152400</xdr:colOff>
                    <xdr:row>13</xdr:row>
                    <xdr:rowOff>60960</xdr:rowOff>
                  </from>
                  <to>
                    <xdr:col>5</xdr:col>
                    <xdr:colOff>457200</xdr:colOff>
                    <xdr:row>13</xdr:row>
                    <xdr:rowOff>396240</xdr:rowOff>
                  </to>
                </anchor>
              </controlPr>
            </control>
          </mc:Choice>
        </mc:AlternateContent>
        <mc:AlternateContent xmlns:mc="http://schemas.openxmlformats.org/markup-compatibility/2006">
          <mc:Choice Requires="x14">
            <control shapeId="1410" r:id="rId145" name="Check Box 386">
              <controlPr defaultSize="0" autoFill="0" autoLine="0" autoPict="0">
                <anchor moveWithCells="1">
                  <from>
                    <xdr:col>5</xdr:col>
                    <xdr:colOff>152400</xdr:colOff>
                    <xdr:row>14</xdr:row>
                    <xdr:rowOff>53340</xdr:rowOff>
                  </from>
                  <to>
                    <xdr:col>5</xdr:col>
                    <xdr:colOff>457200</xdr:colOff>
                    <xdr:row>14</xdr:row>
                    <xdr:rowOff>381000</xdr:rowOff>
                  </to>
                </anchor>
              </controlPr>
            </control>
          </mc:Choice>
        </mc:AlternateContent>
        <mc:AlternateContent xmlns:mc="http://schemas.openxmlformats.org/markup-compatibility/2006">
          <mc:Choice Requires="x14">
            <control shapeId="1411" r:id="rId146" name="Check Box 387">
              <controlPr defaultSize="0" autoFill="0" autoLine="0" autoPict="0">
                <anchor moveWithCells="1">
                  <from>
                    <xdr:col>5</xdr:col>
                    <xdr:colOff>152400</xdr:colOff>
                    <xdr:row>14</xdr:row>
                    <xdr:rowOff>381000</xdr:rowOff>
                  </from>
                  <to>
                    <xdr:col>5</xdr:col>
                    <xdr:colOff>457200</xdr:colOff>
                    <xdr:row>16</xdr:row>
                    <xdr:rowOff>60960</xdr:rowOff>
                  </to>
                </anchor>
              </controlPr>
            </control>
          </mc:Choice>
        </mc:AlternateContent>
        <mc:AlternateContent xmlns:mc="http://schemas.openxmlformats.org/markup-compatibility/2006">
          <mc:Choice Requires="x14">
            <control shapeId="1412" r:id="rId147" name="Check Box 388">
              <controlPr defaultSize="0" autoFill="0" autoLine="0" autoPict="0">
                <anchor moveWithCells="1">
                  <from>
                    <xdr:col>5</xdr:col>
                    <xdr:colOff>152400</xdr:colOff>
                    <xdr:row>16</xdr:row>
                    <xdr:rowOff>60960</xdr:rowOff>
                  </from>
                  <to>
                    <xdr:col>5</xdr:col>
                    <xdr:colOff>457200</xdr:colOff>
                    <xdr:row>16</xdr:row>
                    <xdr:rowOff>396240</xdr:rowOff>
                  </to>
                </anchor>
              </controlPr>
            </control>
          </mc:Choice>
        </mc:AlternateContent>
        <mc:AlternateContent xmlns:mc="http://schemas.openxmlformats.org/markup-compatibility/2006">
          <mc:Choice Requires="x14">
            <control shapeId="1413" r:id="rId148" name="Check Box 389">
              <controlPr defaultSize="0" autoFill="0" autoLine="0" autoPict="0">
                <anchor moveWithCells="1">
                  <from>
                    <xdr:col>5</xdr:col>
                    <xdr:colOff>152400</xdr:colOff>
                    <xdr:row>17</xdr:row>
                    <xdr:rowOff>76200</xdr:rowOff>
                  </from>
                  <to>
                    <xdr:col>5</xdr:col>
                    <xdr:colOff>457200</xdr:colOff>
                    <xdr:row>17</xdr:row>
                    <xdr:rowOff>403860</xdr:rowOff>
                  </to>
                </anchor>
              </controlPr>
            </control>
          </mc:Choice>
        </mc:AlternateContent>
        <mc:AlternateContent xmlns:mc="http://schemas.openxmlformats.org/markup-compatibility/2006">
          <mc:Choice Requires="x14">
            <control shapeId="1414" r:id="rId149" name="Check Box 390">
              <controlPr defaultSize="0" autoFill="0" autoLine="0" autoPict="0">
                <anchor moveWithCells="1">
                  <from>
                    <xdr:col>5</xdr:col>
                    <xdr:colOff>152400</xdr:colOff>
                    <xdr:row>18</xdr:row>
                    <xdr:rowOff>167640</xdr:rowOff>
                  </from>
                  <to>
                    <xdr:col>5</xdr:col>
                    <xdr:colOff>457200</xdr:colOff>
                    <xdr:row>18</xdr:row>
                    <xdr:rowOff>495300</xdr:rowOff>
                  </to>
                </anchor>
              </controlPr>
            </control>
          </mc:Choice>
        </mc:AlternateContent>
        <mc:AlternateContent xmlns:mc="http://schemas.openxmlformats.org/markup-compatibility/2006">
          <mc:Choice Requires="x14">
            <control shapeId="1415" r:id="rId150" name="Check Box 391">
              <controlPr defaultSize="0" autoFill="0" autoLine="0" autoPict="0">
                <anchor moveWithCells="1">
                  <from>
                    <xdr:col>5</xdr:col>
                    <xdr:colOff>152400</xdr:colOff>
                    <xdr:row>19</xdr:row>
                    <xdr:rowOff>53340</xdr:rowOff>
                  </from>
                  <to>
                    <xdr:col>5</xdr:col>
                    <xdr:colOff>457200</xdr:colOff>
                    <xdr:row>19</xdr:row>
                    <xdr:rowOff>381000</xdr:rowOff>
                  </to>
                </anchor>
              </controlPr>
            </control>
          </mc:Choice>
        </mc:AlternateContent>
        <mc:AlternateContent xmlns:mc="http://schemas.openxmlformats.org/markup-compatibility/2006">
          <mc:Choice Requires="x14">
            <control shapeId="1416" r:id="rId151" name="Check Box 392">
              <controlPr defaultSize="0" autoFill="0" autoLine="0" autoPict="0">
                <anchor moveWithCells="1">
                  <from>
                    <xdr:col>5</xdr:col>
                    <xdr:colOff>152400</xdr:colOff>
                    <xdr:row>20</xdr:row>
                    <xdr:rowOff>60960</xdr:rowOff>
                  </from>
                  <to>
                    <xdr:col>5</xdr:col>
                    <xdr:colOff>457200</xdr:colOff>
                    <xdr:row>20</xdr:row>
                    <xdr:rowOff>396240</xdr:rowOff>
                  </to>
                </anchor>
              </controlPr>
            </control>
          </mc:Choice>
        </mc:AlternateContent>
        <mc:AlternateContent xmlns:mc="http://schemas.openxmlformats.org/markup-compatibility/2006">
          <mc:Choice Requires="x14">
            <control shapeId="1417" r:id="rId152" name="Check Box 393">
              <controlPr defaultSize="0" autoFill="0" autoLine="0" autoPict="0">
                <anchor moveWithCells="1">
                  <from>
                    <xdr:col>5</xdr:col>
                    <xdr:colOff>152400</xdr:colOff>
                    <xdr:row>20</xdr:row>
                    <xdr:rowOff>381000</xdr:rowOff>
                  </from>
                  <to>
                    <xdr:col>5</xdr:col>
                    <xdr:colOff>457200</xdr:colOff>
                    <xdr:row>22</xdr:row>
                    <xdr:rowOff>60960</xdr:rowOff>
                  </to>
                </anchor>
              </controlPr>
            </control>
          </mc:Choice>
        </mc:AlternateContent>
        <mc:AlternateContent xmlns:mc="http://schemas.openxmlformats.org/markup-compatibility/2006">
          <mc:Choice Requires="x14">
            <control shapeId="1418" r:id="rId153" name="Check Box 394">
              <controlPr defaultSize="0" autoFill="0" autoLine="0" autoPict="0">
                <anchor moveWithCells="1">
                  <from>
                    <xdr:col>5</xdr:col>
                    <xdr:colOff>152400</xdr:colOff>
                    <xdr:row>21</xdr:row>
                    <xdr:rowOff>167640</xdr:rowOff>
                  </from>
                  <to>
                    <xdr:col>5</xdr:col>
                    <xdr:colOff>457200</xdr:colOff>
                    <xdr:row>23</xdr:row>
                    <xdr:rowOff>76200</xdr:rowOff>
                  </to>
                </anchor>
              </controlPr>
            </control>
          </mc:Choice>
        </mc:AlternateContent>
        <mc:AlternateContent xmlns:mc="http://schemas.openxmlformats.org/markup-compatibility/2006">
          <mc:Choice Requires="x14">
            <control shapeId="1419" r:id="rId154" name="Check Box 395">
              <controlPr defaultSize="0" autoFill="0" autoLine="0" autoPict="0">
                <anchor moveWithCells="1">
                  <from>
                    <xdr:col>5</xdr:col>
                    <xdr:colOff>152400</xdr:colOff>
                    <xdr:row>23</xdr:row>
                    <xdr:rowOff>60960</xdr:rowOff>
                  </from>
                  <to>
                    <xdr:col>5</xdr:col>
                    <xdr:colOff>457200</xdr:colOff>
                    <xdr:row>23</xdr:row>
                    <xdr:rowOff>396240</xdr:rowOff>
                  </to>
                </anchor>
              </controlPr>
            </control>
          </mc:Choice>
        </mc:AlternateContent>
        <mc:AlternateContent xmlns:mc="http://schemas.openxmlformats.org/markup-compatibility/2006">
          <mc:Choice Requires="x14">
            <control shapeId="1420" r:id="rId155" name="Check Box 396">
              <controlPr defaultSize="0" autoFill="0" autoLine="0" autoPict="0">
                <anchor moveWithCells="1">
                  <from>
                    <xdr:col>5</xdr:col>
                    <xdr:colOff>152400</xdr:colOff>
                    <xdr:row>24</xdr:row>
                    <xdr:rowOff>53340</xdr:rowOff>
                  </from>
                  <to>
                    <xdr:col>5</xdr:col>
                    <xdr:colOff>457200</xdr:colOff>
                    <xdr:row>24</xdr:row>
                    <xdr:rowOff>381000</xdr:rowOff>
                  </to>
                </anchor>
              </controlPr>
            </control>
          </mc:Choice>
        </mc:AlternateContent>
        <mc:AlternateContent xmlns:mc="http://schemas.openxmlformats.org/markup-compatibility/2006">
          <mc:Choice Requires="x14">
            <control shapeId="1421" r:id="rId156" name="Check Box 397">
              <controlPr defaultSize="0" autoFill="0" autoLine="0" autoPict="0">
                <anchor moveWithCells="1">
                  <from>
                    <xdr:col>5</xdr:col>
                    <xdr:colOff>152400</xdr:colOff>
                    <xdr:row>25</xdr:row>
                    <xdr:rowOff>53340</xdr:rowOff>
                  </from>
                  <to>
                    <xdr:col>5</xdr:col>
                    <xdr:colOff>457200</xdr:colOff>
                    <xdr:row>25</xdr:row>
                    <xdr:rowOff>381000</xdr:rowOff>
                  </to>
                </anchor>
              </controlPr>
            </control>
          </mc:Choice>
        </mc:AlternateContent>
        <mc:AlternateContent xmlns:mc="http://schemas.openxmlformats.org/markup-compatibility/2006">
          <mc:Choice Requires="x14">
            <control shapeId="1422" r:id="rId157" name="Check Box 398">
              <controlPr defaultSize="0" autoFill="0" autoLine="0" autoPict="0">
                <anchor moveWithCells="1">
                  <from>
                    <xdr:col>5</xdr:col>
                    <xdr:colOff>152400</xdr:colOff>
                    <xdr:row>26</xdr:row>
                    <xdr:rowOff>152400</xdr:rowOff>
                  </from>
                  <to>
                    <xdr:col>5</xdr:col>
                    <xdr:colOff>457200</xdr:colOff>
                    <xdr:row>26</xdr:row>
                    <xdr:rowOff>480060</xdr:rowOff>
                  </to>
                </anchor>
              </controlPr>
            </control>
          </mc:Choice>
        </mc:AlternateContent>
        <mc:AlternateContent xmlns:mc="http://schemas.openxmlformats.org/markup-compatibility/2006">
          <mc:Choice Requires="x14">
            <control shapeId="1423" r:id="rId158" name="Check Box 399">
              <controlPr defaultSize="0" autoFill="0" autoLine="0" autoPict="0">
                <anchor moveWithCells="1">
                  <from>
                    <xdr:col>5</xdr:col>
                    <xdr:colOff>152400</xdr:colOff>
                    <xdr:row>27</xdr:row>
                    <xdr:rowOff>365760</xdr:rowOff>
                  </from>
                  <to>
                    <xdr:col>5</xdr:col>
                    <xdr:colOff>457200</xdr:colOff>
                    <xdr:row>29</xdr:row>
                    <xdr:rowOff>53340</xdr:rowOff>
                  </to>
                </anchor>
              </controlPr>
            </control>
          </mc:Choice>
        </mc:AlternateContent>
        <mc:AlternateContent xmlns:mc="http://schemas.openxmlformats.org/markup-compatibility/2006">
          <mc:Choice Requires="x14">
            <control shapeId="1424" r:id="rId159" name="Check Box 400">
              <controlPr defaultSize="0" autoFill="0" autoLine="0" autoPict="0">
                <anchor moveWithCells="1">
                  <from>
                    <xdr:col>5</xdr:col>
                    <xdr:colOff>152400</xdr:colOff>
                    <xdr:row>28</xdr:row>
                    <xdr:rowOff>152400</xdr:rowOff>
                  </from>
                  <to>
                    <xdr:col>5</xdr:col>
                    <xdr:colOff>457200</xdr:colOff>
                    <xdr:row>30</xdr:row>
                    <xdr:rowOff>60960</xdr:rowOff>
                  </to>
                </anchor>
              </controlPr>
            </control>
          </mc:Choice>
        </mc:AlternateContent>
        <mc:AlternateContent xmlns:mc="http://schemas.openxmlformats.org/markup-compatibility/2006">
          <mc:Choice Requires="x14">
            <control shapeId="1425" r:id="rId160" name="Check Box 401">
              <controlPr defaultSize="0" autoFill="0" autoLine="0" autoPict="0">
                <anchor moveWithCells="1">
                  <from>
                    <xdr:col>5</xdr:col>
                    <xdr:colOff>152400</xdr:colOff>
                    <xdr:row>29</xdr:row>
                    <xdr:rowOff>152400</xdr:rowOff>
                  </from>
                  <to>
                    <xdr:col>5</xdr:col>
                    <xdr:colOff>457200</xdr:colOff>
                    <xdr:row>31</xdr:row>
                    <xdr:rowOff>60960</xdr:rowOff>
                  </to>
                </anchor>
              </controlPr>
            </control>
          </mc:Choice>
        </mc:AlternateContent>
        <mc:AlternateContent xmlns:mc="http://schemas.openxmlformats.org/markup-compatibility/2006">
          <mc:Choice Requires="x14">
            <control shapeId="1426" r:id="rId161" name="Check Box 402">
              <controlPr defaultSize="0" autoFill="0" autoLine="0" autoPict="0">
                <anchor moveWithCells="1">
                  <from>
                    <xdr:col>5</xdr:col>
                    <xdr:colOff>152400</xdr:colOff>
                    <xdr:row>30</xdr:row>
                    <xdr:rowOff>152400</xdr:rowOff>
                  </from>
                  <to>
                    <xdr:col>5</xdr:col>
                    <xdr:colOff>457200</xdr:colOff>
                    <xdr:row>32</xdr:row>
                    <xdr:rowOff>60960</xdr:rowOff>
                  </to>
                </anchor>
              </controlPr>
            </control>
          </mc:Choice>
        </mc:AlternateContent>
        <mc:AlternateContent xmlns:mc="http://schemas.openxmlformats.org/markup-compatibility/2006">
          <mc:Choice Requires="x14">
            <control shapeId="1427" r:id="rId162" name="Check Box 403">
              <controlPr defaultSize="0" autoFill="0" autoLine="0" autoPict="0">
                <anchor moveWithCells="1">
                  <from>
                    <xdr:col>5</xdr:col>
                    <xdr:colOff>152400</xdr:colOff>
                    <xdr:row>31</xdr:row>
                    <xdr:rowOff>152400</xdr:rowOff>
                  </from>
                  <to>
                    <xdr:col>5</xdr:col>
                    <xdr:colOff>457200</xdr:colOff>
                    <xdr:row>33</xdr:row>
                    <xdr:rowOff>60960</xdr:rowOff>
                  </to>
                </anchor>
              </controlPr>
            </control>
          </mc:Choice>
        </mc:AlternateContent>
        <mc:AlternateContent xmlns:mc="http://schemas.openxmlformats.org/markup-compatibility/2006">
          <mc:Choice Requires="x14">
            <control shapeId="1428" r:id="rId163" name="Check Box 404">
              <controlPr defaultSize="0" autoFill="0" autoLine="0" autoPict="0">
                <anchor moveWithCells="1">
                  <from>
                    <xdr:col>5</xdr:col>
                    <xdr:colOff>152400</xdr:colOff>
                    <xdr:row>33</xdr:row>
                    <xdr:rowOff>60960</xdr:rowOff>
                  </from>
                  <to>
                    <xdr:col>5</xdr:col>
                    <xdr:colOff>457200</xdr:colOff>
                    <xdr:row>33</xdr:row>
                    <xdr:rowOff>396240</xdr:rowOff>
                  </to>
                </anchor>
              </controlPr>
            </control>
          </mc:Choice>
        </mc:AlternateContent>
        <mc:AlternateContent xmlns:mc="http://schemas.openxmlformats.org/markup-compatibility/2006">
          <mc:Choice Requires="x14">
            <control shapeId="1429" r:id="rId164" name="Check Box 405">
              <controlPr defaultSize="0" autoFill="0" autoLine="0" autoPict="0">
                <anchor moveWithCells="1">
                  <from>
                    <xdr:col>5</xdr:col>
                    <xdr:colOff>152400</xdr:colOff>
                    <xdr:row>34</xdr:row>
                    <xdr:rowOff>60960</xdr:rowOff>
                  </from>
                  <to>
                    <xdr:col>5</xdr:col>
                    <xdr:colOff>457200</xdr:colOff>
                    <xdr:row>34</xdr:row>
                    <xdr:rowOff>396240</xdr:rowOff>
                  </to>
                </anchor>
              </controlPr>
            </control>
          </mc:Choice>
        </mc:AlternateContent>
        <mc:AlternateContent xmlns:mc="http://schemas.openxmlformats.org/markup-compatibility/2006">
          <mc:Choice Requires="x14">
            <control shapeId="1430" r:id="rId165" name="Check Box 406">
              <controlPr defaultSize="0" autoFill="0" autoLine="0" autoPict="0">
                <anchor moveWithCells="1">
                  <from>
                    <xdr:col>5</xdr:col>
                    <xdr:colOff>152400</xdr:colOff>
                    <xdr:row>35</xdr:row>
                    <xdr:rowOff>60960</xdr:rowOff>
                  </from>
                  <to>
                    <xdr:col>5</xdr:col>
                    <xdr:colOff>457200</xdr:colOff>
                    <xdr:row>35</xdr:row>
                    <xdr:rowOff>396240</xdr:rowOff>
                  </to>
                </anchor>
              </controlPr>
            </control>
          </mc:Choice>
        </mc:AlternateContent>
        <mc:AlternateContent xmlns:mc="http://schemas.openxmlformats.org/markup-compatibility/2006">
          <mc:Choice Requires="x14">
            <control shapeId="1431" r:id="rId166" name="Check Box 407">
              <controlPr defaultSize="0" autoFill="0" autoLine="0" autoPict="0">
                <anchor moveWithCells="1">
                  <from>
                    <xdr:col>5</xdr:col>
                    <xdr:colOff>152400</xdr:colOff>
                    <xdr:row>35</xdr:row>
                    <xdr:rowOff>365760</xdr:rowOff>
                  </from>
                  <to>
                    <xdr:col>5</xdr:col>
                    <xdr:colOff>457200</xdr:colOff>
                    <xdr:row>37</xdr:row>
                    <xdr:rowOff>53340</xdr:rowOff>
                  </to>
                </anchor>
              </controlPr>
            </control>
          </mc:Choice>
        </mc:AlternateContent>
        <mc:AlternateContent xmlns:mc="http://schemas.openxmlformats.org/markup-compatibility/2006">
          <mc:Choice Requires="x14">
            <control shapeId="1432" r:id="rId167" name="Check Box 408">
              <controlPr defaultSize="0" autoFill="0" autoLine="0" autoPict="0">
                <anchor moveWithCells="1">
                  <from>
                    <xdr:col>5</xdr:col>
                    <xdr:colOff>152400</xdr:colOff>
                    <xdr:row>37</xdr:row>
                    <xdr:rowOff>76200</xdr:rowOff>
                  </from>
                  <to>
                    <xdr:col>5</xdr:col>
                    <xdr:colOff>457200</xdr:colOff>
                    <xdr:row>37</xdr:row>
                    <xdr:rowOff>403860</xdr:rowOff>
                  </to>
                </anchor>
              </controlPr>
            </control>
          </mc:Choice>
        </mc:AlternateContent>
        <mc:AlternateContent xmlns:mc="http://schemas.openxmlformats.org/markup-compatibility/2006">
          <mc:Choice Requires="x14">
            <control shapeId="1433" r:id="rId168" name="Check Box 409">
              <controlPr defaultSize="0" autoFill="0" autoLine="0" autoPict="0">
                <anchor moveWithCells="1">
                  <from>
                    <xdr:col>5</xdr:col>
                    <xdr:colOff>152400</xdr:colOff>
                    <xdr:row>37</xdr:row>
                    <xdr:rowOff>381000</xdr:rowOff>
                  </from>
                  <to>
                    <xdr:col>5</xdr:col>
                    <xdr:colOff>457200</xdr:colOff>
                    <xdr:row>39</xdr:row>
                    <xdr:rowOff>60960</xdr:rowOff>
                  </to>
                </anchor>
              </controlPr>
            </control>
          </mc:Choice>
        </mc:AlternateContent>
        <mc:AlternateContent xmlns:mc="http://schemas.openxmlformats.org/markup-compatibility/2006">
          <mc:Choice Requires="x14">
            <control shapeId="1434" r:id="rId169" name="Check Box 410">
              <controlPr defaultSize="0" autoFill="0" autoLine="0" autoPict="0">
                <anchor moveWithCells="1">
                  <from>
                    <xdr:col>5</xdr:col>
                    <xdr:colOff>152400</xdr:colOff>
                    <xdr:row>39</xdr:row>
                    <xdr:rowOff>60960</xdr:rowOff>
                  </from>
                  <to>
                    <xdr:col>5</xdr:col>
                    <xdr:colOff>457200</xdr:colOff>
                    <xdr:row>39</xdr:row>
                    <xdr:rowOff>396240</xdr:rowOff>
                  </to>
                </anchor>
              </controlPr>
            </control>
          </mc:Choice>
        </mc:AlternateContent>
        <mc:AlternateContent xmlns:mc="http://schemas.openxmlformats.org/markup-compatibility/2006">
          <mc:Choice Requires="x14">
            <control shapeId="1435" r:id="rId170" name="Check Box 411">
              <controlPr defaultSize="0" autoFill="0" autoLine="0" autoPict="0">
                <anchor moveWithCells="1">
                  <from>
                    <xdr:col>5</xdr:col>
                    <xdr:colOff>152400</xdr:colOff>
                    <xdr:row>39</xdr:row>
                    <xdr:rowOff>365760</xdr:rowOff>
                  </from>
                  <to>
                    <xdr:col>5</xdr:col>
                    <xdr:colOff>457200</xdr:colOff>
                    <xdr:row>41</xdr:row>
                    <xdr:rowOff>53340</xdr:rowOff>
                  </to>
                </anchor>
              </controlPr>
            </control>
          </mc:Choice>
        </mc:AlternateContent>
        <mc:AlternateContent xmlns:mc="http://schemas.openxmlformats.org/markup-compatibility/2006">
          <mc:Choice Requires="x14">
            <control shapeId="1436" r:id="rId171" name="Check Box 412">
              <controlPr defaultSize="0" autoFill="0" autoLine="0" autoPict="0">
                <anchor moveWithCells="1">
                  <from>
                    <xdr:col>5</xdr:col>
                    <xdr:colOff>152400</xdr:colOff>
                    <xdr:row>40</xdr:row>
                    <xdr:rowOff>152400</xdr:rowOff>
                  </from>
                  <to>
                    <xdr:col>5</xdr:col>
                    <xdr:colOff>457200</xdr:colOff>
                    <xdr:row>42</xdr:row>
                    <xdr:rowOff>60960</xdr:rowOff>
                  </to>
                </anchor>
              </controlPr>
            </control>
          </mc:Choice>
        </mc:AlternateContent>
        <mc:AlternateContent xmlns:mc="http://schemas.openxmlformats.org/markup-compatibility/2006">
          <mc:Choice Requires="x14">
            <control shapeId="1437" r:id="rId172" name="Check Box 413">
              <controlPr defaultSize="0" autoFill="0" autoLine="0" autoPict="0">
                <anchor moveWithCells="1">
                  <from>
                    <xdr:col>5</xdr:col>
                    <xdr:colOff>152400</xdr:colOff>
                    <xdr:row>41</xdr:row>
                    <xdr:rowOff>152400</xdr:rowOff>
                  </from>
                  <to>
                    <xdr:col>5</xdr:col>
                    <xdr:colOff>457200</xdr:colOff>
                    <xdr:row>43</xdr:row>
                    <xdr:rowOff>60960</xdr:rowOff>
                  </to>
                </anchor>
              </controlPr>
            </control>
          </mc:Choice>
        </mc:AlternateContent>
        <mc:AlternateContent xmlns:mc="http://schemas.openxmlformats.org/markup-compatibility/2006">
          <mc:Choice Requires="x14">
            <control shapeId="1438" r:id="rId173" name="Check Box 414">
              <controlPr defaultSize="0" autoFill="0" autoLine="0" autoPict="0">
                <anchor moveWithCells="1">
                  <from>
                    <xdr:col>5</xdr:col>
                    <xdr:colOff>152400</xdr:colOff>
                    <xdr:row>42</xdr:row>
                    <xdr:rowOff>152400</xdr:rowOff>
                  </from>
                  <to>
                    <xdr:col>5</xdr:col>
                    <xdr:colOff>457200</xdr:colOff>
                    <xdr:row>44</xdr:row>
                    <xdr:rowOff>60960</xdr:rowOff>
                  </to>
                </anchor>
              </controlPr>
            </control>
          </mc:Choice>
        </mc:AlternateContent>
        <mc:AlternateContent xmlns:mc="http://schemas.openxmlformats.org/markup-compatibility/2006">
          <mc:Choice Requires="x14">
            <control shapeId="1439" r:id="rId174" name="Check Box 415">
              <controlPr defaultSize="0" autoFill="0" autoLine="0" autoPict="0">
                <anchor moveWithCells="1">
                  <from>
                    <xdr:col>5</xdr:col>
                    <xdr:colOff>152400</xdr:colOff>
                    <xdr:row>44</xdr:row>
                    <xdr:rowOff>60960</xdr:rowOff>
                  </from>
                  <to>
                    <xdr:col>5</xdr:col>
                    <xdr:colOff>457200</xdr:colOff>
                    <xdr:row>44</xdr:row>
                    <xdr:rowOff>396240</xdr:rowOff>
                  </to>
                </anchor>
              </controlPr>
            </control>
          </mc:Choice>
        </mc:AlternateContent>
        <mc:AlternateContent xmlns:mc="http://schemas.openxmlformats.org/markup-compatibility/2006">
          <mc:Choice Requires="x14">
            <control shapeId="1440" r:id="rId175" name="Check Box 416">
              <controlPr defaultSize="0" autoFill="0" autoLine="0" autoPict="0">
                <anchor moveWithCells="1">
                  <from>
                    <xdr:col>5</xdr:col>
                    <xdr:colOff>152400</xdr:colOff>
                    <xdr:row>44</xdr:row>
                    <xdr:rowOff>381000</xdr:rowOff>
                  </from>
                  <to>
                    <xdr:col>5</xdr:col>
                    <xdr:colOff>457200</xdr:colOff>
                    <xdr:row>46</xdr:row>
                    <xdr:rowOff>60960</xdr:rowOff>
                  </to>
                </anchor>
              </controlPr>
            </control>
          </mc:Choice>
        </mc:AlternateContent>
        <mc:AlternateContent xmlns:mc="http://schemas.openxmlformats.org/markup-compatibility/2006">
          <mc:Choice Requires="x14">
            <control shapeId="1441" r:id="rId176" name="Check Box 417">
              <controlPr defaultSize="0" autoFill="0" autoLine="0" autoPict="0">
                <anchor moveWithCells="1">
                  <from>
                    <xdr:col>5</xdr:col>
                    <xdr:colOff>152400</xdr:colOff>
                    <xdr:row>45</xdr:row>
                    <xdr:rowOff>152400</xdr:rowOff>
                  </from>
                  <to>
                    <xdr:col>5</xdr:col>
                    <xdr:colOff>457200</xdr:colOff>
                    <xdr:row>47</xdr:row>
                    <xdr:rowOff>60960</xdr:rowOff>
                  </to>
                </anchor>
              </controlPr>
            </control>
          </mc:Choice>
        </mc:AlternateContent>
        <mc:AlternateContent xmlns:mc="http://schemas.openxmlformats.org/markup-compatibility/2006">
          <mc:Choice Requires="x14">
            <control shapeId="1442" r:id="rId177" name="Check Box 418">
              <controlPr defaultSize="0" autoFill="0" autoLine="0" autoPict="0">
                <anchor moveWithCells="1">
                  <from>
                    <xdr:col>5</xdr:col>
                    <xdr:colOff>152400</xdr:colOff>
                    <xdr:row>46</xdr:row>
                    <xdr:rowOff>137160</xdr:rowOff>
                  </from>
                  <to>
                    <xdr:col>5</xdr:col>
                    <xdr:colOff>457200</xdr:colOff>
                    <xdr:row>48</xdr:row>
                    <xdr:rowOff>60960</xdr:rowOff>
                  </to>
                </anchor>
              </controlPr>
            </control>
          </mc:Choice>
        </mc:AlternateContent>
        <mc:AlternateContent xmlns:mc="http://schemas.openxmlformats.org/markup-compatibility/2006">
          <mc:Choice Requires="x14">
            <control shapeId="1443" r:id="rId178" name="Check Box 419">
              <controlPr defaultSize="0" autoFill="0" autoLine="0" autoPict="0">
                <anchor moveWithCells="1">
                  <from>
                    <xdr:col>5</xdr:col>
                    <xdr:colOff>152400</xdr:colOff>
                    <xdr:row>48</xdr:row>
                    <xdr:rowOff>60960</xdr:rowOff>
                  </from>
                  <to>
                    <xdr:col>5</xdr:col>
                    <xdr:colOff>457200</xdr:colOff>
                    <xdr:row>48</xdr:row>
                    <xdr:rowOff>396240</xdr:rowOff>
                  </to>
                </anchor>
              </controlPr>
            </control>
          </mc:Choice>
        </mc:AlternateContent>
        <mc:AlternateContent xmlns:mc="http://schemas.openxmlformats.org/markup-compatibility/2006">
          <mc:Choice Requires="x14">
            <control shapeId="1444" r:id="rId179" name="Check Box 420">
              <controlPr defaultSize="0" autoFill="0" autoLine="0" autoPict="0">
                <anchor moveWithCells="1">
                  <from>
                    <xdr:col>5</xdr:col>
                    <xdr:colOff>152400</xdr:colOff>
                    <xdr:row>49</xdr:row>
                    <xdr:rowOff>53340</xdr:rowOff>
                  </from>
                  <to>
                    <xdr:col>5</xdr:col>
                    <xdr:colOff>457200</xdr:colOff>
                    <xdr:row>49</xdr:row>
                    <xdr:rowOff>381000</xdr:rowOff>
                  </to>
                </anchor>
              </controlPr>
            </control>
          </mc:Choice>
        </mc:AlternateContent>
        <mc:AlternateContent xmlns:mc="http://schemas.openxmlformats.org/markup-compatibility/2006">
          <mc:Choice Requires="x14">
            <control shapeId="1445" r:id="rId180" name="Check Box 421">
              <controlPr defaultSize="0" autoFill="0" autoLine="0" autoPict="0">
                <anchor moveWithCells="1">
                  <from>
                    <xdr:col>5</xdr:col>
                    <xdr:colOff>152400</xdr:colOff>
                    <xdr:row>50</xdr:row>
                    <xdr:rowOff>60960</xdr:rowOff>
                  </from>
                  <to>
                    <xdr:col>5</xdr:col>
                    <xdr:colOff>457200</xdr:colOff>
                    <xdr:row>50</xdr:row>
                    <xdr:rowOff>396240</xdr:rowOff>
                  </to>
                </anchor>
              </controlPr>
            </control>
          </mc:Choice>
        </mc:AlternateContent>
        <mc:AlternateContent xmlns:mc="http://schemas.openxmlformats.org/markup-compatibility/2006">
          <mc:Choice Requires="x14">
            <control shapeId="1446" r:id="rId181" name="Check Box 422">
              <controlPr defaultSize="0" autoFill="0" autoLine="0" autoPict="0">
                <anchor moveWithCells="1">
                  <from>
                    <xdr:col>5</xdr:col>
                    <xdr:colOff>152400</xdr:colOff>
                    <xdr:row>51</xdr:row>
                    <xdr:rowOff>76200</xdr:rowOff>
                  </from>
                  <to>
                    <xdr:col>5</xdr:col>
                    <xdr:colOff>457200</xdr:colOff>
                    <xdr:row>51</xdr:row>
                    <xdr:rowOff>403860</xdr:rowOff>
                  </to>
                </anchor>
              </controlPr>
            </control>
          </mc:Choice>
        </mc:AlternateContent>
        <mc:AlternateContent xmlns:mc="http://schemas.openxmlformats.org/markup-compatibility/2006">
          <mc:Choice Requires="x14">
            <control shapeId="1447" r:id="rId182" name="Check Box 423">
              <controlPr defaultSize="0" autoFill="0" autoLine="0" autoPict="0">
                <anchor moveWithCells="1">
                  <from>
                    <xdr:col>5</xdr:col>
                    <xdr:colOff>152400</xdr:colOff>
                    <xdr:row>51</xdr:row>
                    <xdr:rowOff>381000</xdr:rowOff>
                  </from>
                  <to>
                    <xdr:col>5</xdr:col>
                    <xdr:colOff>457200</xdr:colOff>
                    <xdr:row>53</xdr:row>
                    <xdr:rowOff>60960</xdr:rowOff>
                  </to>
                </anchor>
              </controlPr>
            </control>
          </mc:Choice>
        </mc:AlternateContent>
        <mc:AlternateContent xmlns:mc="http://schemas.openxmlformats.org/markup-compatibility/2006">
          <mc:Choice Requires="x14">
            <control shapeId="1448" r:id="rId183" name="Check Box 424">
              <controlPr defaultSize="0" autoFill="0" autoLine="0" autoPict="0">
                <anchor moveWithCells="1">
                  <from>
                    <xdr:col>5</xdr:col>
                    <xdr:colOff>152400</xdr:colOff>
                    <xdr:row>52</xdr:row>
                    <xdr:rowOff>152400</xdr:rowOff>
                  </from>
                  <to>
                    <xdr:col>5</xdr:col>
                    <xdr:colOff>457200</xdr:colOff>
                    <xdr:row>54</xdr:row>
                    <xdr:rowOff>60960</xdr:rowOff>
                  </to>
                </anchor>
              </controlPr>
            </control>
          </mc:Choice>
        </mc:AlternateContent>
        <mc:AlternateContent xmlns:mc="http://schemas.openxmlformats.org/markup-compatibility/2006">
          <mc:Choice Requires="x14">
            <control shapeId="1449" r:id="rId184" name="Check Box 425">
              <controlPr defaultSize="0" autoFill="0" autoLine="0" autoPict="0">
                <anchor moveWithCells="1">
                  <from>
                    <xdr:col>5</xdr:col>
                    <xdr:colOff>152400</xdr:colOff>
                    <xdr:row>54</xdr:row>
                    <xdr:rowOff>76200</xdr:rowOff>
                  </from>
                  <to>
                    <xdr:col>5</xdr:col>
                    <xdr:colOff>457200</xdr:colOff>
                    <xdr:row>54</xdr:row>
                    <xdr:rowOff>403860</xdr:rowOff>
                  </to>
                </anchor>
              </controlPr>
            </control>
          </mc:Choice>
        </mc:AlternateContent>
        <mc:AlternateContent xmlns:mc="http://schemas.openxmlformats.org/markup-compatibility/2006">
          <mc:Choice Requires="x14">
            <control shapeId="1450" r:id="rId185" name="Check Box 426">
              <controlPr defaultSize="0" autoFill="0" autoLine="0" autoPict="0">
                <anchor moveWithCells="1">
                  <from>
                    <xdr:col>5</xdr:col>
                    <xdr:colOff>152400</xdr:colOff>
                    <xdr:row>54</xdr:row>
                    <xdr:rowOff>381000</xdr:rowOff>
                  </from>
                  <to>
                    <xdr:col>5</xdr:col>
                    <xdr:colOff>457200</xdr:colOff>
                    <xdr:row>56</xdr:row>
                    <xdr:rowOff>60960</xdr:rowOff>
                  </to>
                </anchor>
              </controlPr>
            </control>
          </mc:Choice>
        </mc:AlternateContent>
        <mc:AlternateContent xmlns:mc="http://schemas.openxmlformats.org/markup-compatibility/2006">
          <mc:Choice Requires="x14">
            <control shapeId="1451" r:id="rId186" name="Check Box 427">
              <controlPr defaultSize="0" autoFill="0" autoLine="0" autoPict="0">
                <anchor moveWithCells="1">
                  <from>
                    <xdr:col>5</xdr:col>
                    <xdr:colOff>152400</xdr:colOff>
                    <xdr:row>55</xdr:row>
                    <xdr:rowOff>137160</xdr:rowOff>
                  </from>
                  <to>
                    <xdr:col>5</xdr:col>
                    <xdr:colOff>457200</xdr:colOff>
                    <xdr:row>57</xdr:row>
                    <xdr:rowOff>60960</xdr:rowOff>
                  </to>
                </anchor>
              </controlPr>
            </control>
          </mc:Choice>
        </mc:AlternateContent>
        <mc:AlternateContent xmlns:mc="http://schemas.openxmlformats.org/markup-compatibility/2006">
          <mc:Choice Requires="x14">
            <control shapeId="1452" r:id="rId187" name="Check Box 428">
              <controlPr defaultSize="0" autoFill="0" autoLine="0" autoPict="0">
                <anchor moveWithCells="1">
                  <from>
                    <xdr:col>5</xdr:col>
                    <xdr:colOff>152400</xdr:colOff>
                    <xdr:row>56</xdr:row>
                    <xdr:rowOff>152400</xdr:rowOff>
                  </from>
                  <to>
                    <xdr:col>5</xdr:col>
                    <xdr:colOff>457200</xdr:colOff>
                    <xdr:row>58</xdr:row>
                    <xdr:rowOff>60960</xdr:rowOff>
                  </to>
                </anchor>
              </controlPr>
            </control>
          </mc:Choice>
        </mc:AlternateContent>
        <mc:AlternateContent xmlns:mc="http://schemas.openxmlformats.org/markup-compatibility/2006">
          <mc:Choice Requires="x14">
            <control shapeId="1453" r:id="rId188" name="Check Box 429">
              <controlPr defaultSize="0" autoFill="0" autoLine="0" autoPict="0">
                <anchor moveWithCells="1">
                  <from>
                    <xdr:col>5</xdr:col>
                    <xdr:colOff>152400</xdr:colOff>
                    <xdr:row>57</xdr:row>
                    <xdr:rowOff>167640</xdr:rowOff>
                  </from>
                  <to>
                    <xdr:col>5</xdr:col>
                    <xdr:colOff>457200</xdr:colOff>
                    <xdr:row>59</xdr:row>
                    <xdr:rowOff>60960</xdr:rowOff>
                  </to>
                </anchor>
              </controlPr>
            </control>
          </mc:Choice>
        </mc:AlternateContent>
        <mc:AlternateContent xmlns:mc="http://schemas.openxmlformats.org/markup-compatibility/2006">
          <mc:Choice Requires="x14">
            <control shapeId="1454" r:id="rId189" name="Check Box 430">
              <controlPr defaultSize="0" autoFill="0" autoLine="0" autoPict="0">
                <anchor moveWithCells="1">
                  <from>
                    <xdr:col>5</xdr:col>
                    <xdr:colOff>152400</xdr:colOff>
                    <xdr:row>59</xdr:row>
                    <xdr:rowOff>60960</xdr:rowOff>
                  </from>
                  <to>
                    <xdr:col>5</xdr:col>
                    <xdr:colOff>457200</xdr:colOff>
                    <xdr:row>59</xdr:row>
                    <xdr:rowOff>396240</xdr:rowOff>
                  </to>
                </anchor>
              </controlPr>
            </control>
          </mc:Choice>
        </mc:AlternateContent>
        <mc:AlternateContent xmlns:mc="http://schemas.openxmlformats.org/markup-compatibility/2006">
          <mc:Choice Requires="x14">
            <control shapeId="1455" r:id="rId190" name="Check Box 431">
              <controlPr defaultSize="0" autoFill="0" autoLine="0" autoPict="0">
                <anchor moveWithCells="1">
                  <from>
                    <xdr:col>5</xdr:col>
                    <xdr:colOff>152400</xdr:colOff>
                    <xdr:row>60</xdr:row>
                    <xdr:rowOff>76200</xdr:rowOff>
                  </from>
                  <to>
                    <xdr:col>5</xdr:col>
                    <xdr:colOff>457200</xdr:colOff>
                    <xdr:row>60</xdr:row>
                    <xdr:rowOff>403860</xdr:rowOff>
                  </to>
                </anchor>
              </controlPr>
            </control>
          </mc:Choice>
        </mc:AlternateContent>
        <mc:AlternateContent xmlns:mc="http://schemas.openxmlformats.org/markup-compatibility/2006">
          <mc:Choice Requires="x14">
            <control shapeId="1456" r:id="rId191" name="Check Box 432">
              <controlPr defaultSize="0" autoFill="0" autoLine="0" autoPict="0">
                <anchor moveWithCells="1">
                  <from>
                    <xdr:col>5</xdr:col>
                    <xdr:colOff>152400</xdr:colOff>
                    <xdr:row>60</xdr:row>
                    <xdr:rowOff>396240</xdr:rowOff>
                  </from>
                  <to>
                    <xdr:col>5</xdr:col>
                    <xdr:colOff>457200</xdr:colOff>
                    <xdr:row>62</xdr:row>
                    <xdr:rowOff>60960</xdr:rowOff>
                  </to>
                </anchor>
              </controlPr>
            </control>
          </mc:Choice>
        </mc:AlternateContent>
        <mc:AlternateContent xmlns:mc="http://schemas.openxmlformats.org/markup-compatibility/2006">
          <mc:Choice Requires="x14">
            <control shapeId="1457" r:id="rId192" name="Check Box 433">
              <controlPr defaultSize="0" autoFill="0" autoLine="0" autoPict="0">
                <anchor moveWithCells="1">
                  <from>
                    <xdr:col>5</xdr:col>
                    <xdr:colOff>152400</xdr:colOff>
                    <xdr:row>62</xdr:row>
                    <xdr:rowOff>60960</xdr:rowOff>
                  </from>
                  <to>
                    <xdr:col>5</xdr:col>
                    <xdr:colOff>457200</xdr:colOff>
                    <xdr:row>62</xdr:row>
                    <xdr:rowOff>396240</xdr:rowOff>
                  </to>
                </anchor>
              </controlPr>
            </control>
          </mc:Choice>
        </mc:AlternateContent>
        <mc:AlternateContent xmlns:mc="http://schemas.openxmlformats.org/markup-compatibility/2006">
          <mc:Choice Requires="x14">
            <control shapeId="1458" r:id="rId193" name="Check Box 434">
              <controlPr defaultSize="0" autoFill="0" autoLine="0" autoPict="0">
                <anchor moveWithCells="1">
                  <from>
                    <xdr:col>5</xdr:col>
                    <xdr:colOff>152400</xdr:colOff>
                    <xdr:row>63</xdr:row>
                    <xdr:rowOff>60960</xdr:rowOff>
                  </from>
                  <to>
                    <xdr:col>5</xdr:col>
                    <xdr:colOff>457200</xdr:colOff>
                    <xdr:row>63</xdr:row>
                    <xdr:rowOff>396240</xdr:rowOff>
                  </to>
                </anchor>
              </controlPr>
            </control>
          </mc:Choice>
        </mc:AlternateContent>
        <mc:AlternateContent xmlns:mc="http://schemas.openxmlformats.org/markup-compatibility/2006">
          <mc:Choice Requires="x14">
            <control shapeId="1459" r:id="rId194" name="Check Box 435">
              <controlPr defaultSize="0" autoFill="0" autoLine="0" autoPict="0">
                <anchor moveWithCells="1">
                  <from>
                    <xdr:col>5</xdr:col>
                    <xdr:colOff>152400</xdr:colOff>
                    <xdr:row>64</xdr:row>
                    <xdr:rowOff>53340</xdr:rowOff>
                  </from>
                  <to>
                    <xdr:col>5</xdr:col>
                    <xdr:colOff>457200</xdr:colOff>
                    <xdr:row>64</xdr:row>
                    <xdr:rowOff>381000</xdr:rowOff>
                  </to>
                </anchor>
              </controlPr>
            </control>
          </mc:Choice>
        </mc:AlternateContent>
        <mc:AlternateContent xmlns:mc="http://schemas.openxmlformats.org/markup-compatibility/2006">
          <mc:Choice Requires="x14">
            <control shapeId="1460" r:id="rId195" name="Check Box 436">
              <controlPr defaultSize="0" autoFill="0" autoLine="0" autoPict="0">
                <anchor moveWithCells="1">
                  <from>
                    <xdr:col>5</xdr:col>
                    <xdr:colOff>152400</xdr:colOff>
                    <xdr:row>65</xdr:row>
                    <xdr:rowOff>60960</xdr:rowOff>
                  </from>
                  <to>
                    <xdr:col>5</xdr:col>
                    <xdr:colOff>457200</xdr:colOff>
                    <xdr:row>65</xdr:row>
                    <xdr:rowOff>396240</xdr:rowOff>
                  </to>
                </anchor>
              </controlPr>
            </control>
          </mc:Choice>
        </mc:AlternateContent>
        <mc:AlternateContent xmlns:mc="http://schemas.openxmlformats.org/markup-compatibility/2006">
          <mc:Choice Requires="x14">
            <control shapeId="1461" r:id="rId196" name="Check Box 437">
              <controlPr defaultSize="0" autoFill="0" autoLine="0" autoPict="0">
                <anchor moveWithCells="1">
                  <from>
                    <xdr:col>5</xdr:col>
                    <xdr:colOff>152400</xdr:colOff>
                    <xdr:row>66</xdr:row>
                    <xdr:rowOff>60960</xdr:rowOff>
                  </from>
                  <to>
                    <xdr:col>5</xdr:col>
                    <xdr:colOff>457200</xdr:colOff>
                    <xdr:row>66</xdr:row>
                    <xdr:rowOff>396240</xdr:rowOff>
                  </to>
                </anchor>
              </controlPr>
            </control>
          </mc:Choice>
        </mc:AlternateContent>
        <mc:AlternateContent xmlns:mc="http://schemas.openxmlformats.org/markup-compatibility/2006">
          <mc:Choice Requires="x14">
            <control shapeId="1462" r:id="rId197" name="Check Box 438">
              <controlPr defaultSize="0" autoFill="0" autoLine="0" autoPict="0">
                <anchor moveWithCells="1">
                  <from>
                    <xdr:col>5</xdr:col>
                    <xdr:colOff>152400</xdr:colOff>
                    <xdr:row>66</xdr:row>
                    <xdr:rowOff>365760</xdr:rowOff>
                  </from>
                  <to>
                    <xdr:col>5</xdr:col>
                    <xdr:colOff>457200</xdr:colOff>
                    <xdr:row>68</xdr:row>
                    <xdr:rowOff>53340</xdr:rowOff>
                  </to>
                </anchor>
              </controlPr>
            </control>
          </mc:Choice>
        </mc:AlternateContent>
        <mc:AlternateContent xmlns:mc="http://schemas.openxmlformats.org/markup-compatibility/2006">
          <mc:Choice Requires="x14">
            <control shapeId="1464" r:id="rId198" name="Check Box 440">
              <controlPr defaultSize="0" autoFill="0" autoLine="0" autoPict="0">
                <anchor moveWithCells="1">
                  <from>
                    <xdr:col>5</xdr:col>
                    <xdr:colOff>152400</xdr:colOff>
                    <xdr:row>68</xdr:row>
                    <xdr:rowOff>228600</xdr:rowOff>
                  </from>
                  <to>
                    <xdr:col>5</xdr:col>
                    <xdr:colOff>457200</xdr:colOff>
                    <xdr:row>68</xdr:row>
                    <xdr:rowOff>556260</xdr:rowOff>
                  </to>
                </anchor>
              </controlPr>
            </control>
          </mc:Choice>
        </mc:AlternateContent>
        <mc:AlternateContent xmlns:mc="http://schemas.openxmlformats.org/markup-compatibility/2006">
          <mc:Choice Requires="x14">
            <control shapeId="1465" r:id="rId199" name="Check Box 441">
              <controlPr defaultSize="0" autoFill="0" autoLine="0" autoPict="0">
                <anchor moveWithCells="1">
                  <from>
                    <xdr:col>5</xdr:col>
                    <xdr:colOff>152400</xdr:colOff>
                    <xdr:row>69</xdr:row>
                    <xdr:rowOff>152400</xdr:rowOff>
                  </from>
                  <to>
                    <xdr:col>5</xdr:col>
                    <xdr:colOff>457200</xdr:colOff>
                    <xdr:row>71</xdr:row>
                    <xdr:rowOff>60960</xdr:rowOff>
                  </to>
                </anchor>
              </controlPr>
            </control>
          </mc:Choice>
        </mc:AlternateContent>
        <mc:AlternateContent xmlns:mc="http://schemas.openxmlformats.org/markup-compatibility/2006">
          <mc:Choice Requires="x14">
            <control shapeId="1466" r:id="rId200" name="Check Box 442">
              <controlPr defaultSize="0" autoFill="0" autoLine="0" autoPict="0">
                <anchor moveWithCells="1">
                  <from>
                    <xdr:col>5</xdr:col>
                    <xdr:colOff>152400</xdr:colOff>
                    <xdr:row>70</xdr:row>
                    <xdr:rowOff>152400</xdr:rowOff>
                  </from>
                  <to>
                    <xdr:col>5</xdr:col>
                    <xdr:colOff>457200</xdr:colOff>
                    <xdr:row>72</xdr:row>
                    <xdr:rowOff>60960</xdr:rowOff>
                  </to>
                </anchor>
              </controlPr>
            </control>
          </mc:Choice>
        </mc:AlternateContent>
        <mc:AlternateContent xmlns:mc="http://schemas.openxmlformats.org/markup-compatibility/2006">
          <mc:Choice Requires="x14">
            <control shapeId="1467" r:id="rId201" name="Check Box 443">
              <controlPr defaultSize="0" autoFill="0" autoLine="0" autoPict="0">
                <anchor moveWithCells="1">
                  <from>
                    <xdr:col>5</xdr:col>
                    <xdr:colOff>152400</xdr:colOff>
                    <xdr:row>72</xdr:row>
                    <xdr:rowOff>53340</xdr:rowOff>
                  </from>
                  <to>
                    <xdr:col>5</xdr:col>
                    <xdr:colOff>457200</xdr:colOff>
                    <xdr:row>72</xdr:row>
                    <xdr:rowOff>381000</xdr:rowOff>
                  </to>
                </anchor>
              </controlPr>
            </control>
          </mc:Choice>
        </mc:AlternateContent>
        <mc:AlternateContent xmlns:mc="http://schemas.openxmlformats.org/markup-compatibility/2006">
          <mc:Choice Requires="x14">
            <control shapeId="1468" r:id="rId202" name="Check Box 444">
              <controlPr defaultSize="0" autoFill="0" autoLine="0" autoPict="0">
                <anchor moveWithCells="1">
                  <from>
                    <xdr:col>5</xdr:col>
                    <xdr:colOff>152400</xdr:colOff>
                    <xdr:row>73</xdr:row>
                    <xdr:rowOff>60960</xdr:rowOff>
                  </from>
                  <to>
                    <xdr:col>5</xdr:col>
                    <xdr:colOff>457200</xdr:colOff>
                    <xdr:row>73</xdr:row>
                    <xdr:rowOff>396240</xdr:rowOff>
                  </to>
                </anchor>
              </controlPr>
            </control>
          </mc:Choice>
        </mc:AlternateContent>
        <mc:AlternateContent xmlns:mc="http://schemas.openxmlformats.org/markup-compatibility/2006">
          <mc:Choice Requires="x14">
            <control shapeId="1469" r:id="rId203" name="Check Box 445">
              <controlPr defaultSize="0" autoFill="0" autoLine="0" autoPict="0">
                <anchor moveWithCells="1">
                  <from>
                    <xdr:col>5</xdr:col>
                    <xdr:colOff>152400</xdr:colOff>
                    <xdr:row>73</xdr:row>
                    <xdr:rowOff>381000</xdr:rowOff>
                  </from>
                  <to>
                    <xdr:col>5</xdr:col>
                    <xdr:colOff>457200</xdr:colOff>
                    <xdr:row>75</xdr:row>
                    <xdr:rowOff>60960</xdr:rowOff>
                  </to>
                </anchor>
              </controlPr>
            </control>
          </mc:Choice>
        </mc:AlternateContent>
        <mc:AlternateContent xmlns:mc="http://schemas.openxmlformats.org/markup-compatibility/2006">
          <mc:Choice Requires="x14">
            <control shapeId="1470" r:id="rId204" name="Check Box 446">
              <controlPr defaultSize="0" autoFill="0" autoLine="0" autoPict="0">
                <anchor moveWithCells="1">
                  <from>
                    <xdr:col>5</xdr:col>
                    <xdr:colOff>152400</xdr:colOff>
                    <xdr:row>74</xdr:row>
                    <xdr:rowOff>152400</xdr:rowOff>
                  </from>
                  <to>
                    <xdr:col>5</xdr:col>
                    <xdr:colOff>457200</xdr:colOff>
                    <xdr:row>76</xdr:row>
                    <xdr:rowOff>60960</xdr:rowOff>
                  </to>
                </anchor>
              </controlPr>
            </control>
          </mc:Choice>
        </mc:AlternateContent>
        <mc:AlternateContent xmlns:mc="http://schemas.openxmlformats.org/markup-compatibility/2006">
          <mc:Choice Requires="x14">
            <control shapeId="1471" r:id="rId205" name="Check Box 447">
              <controlPr defaultSize="0" autoFill="0" autoLine="0" autoPict="0">
                <anchor moveWithCells="1">
                  <from>
                    <xdr:col>5</xdr:col>
                    <xdr:colOff>152400</xdr:colOff>
                    <xdr:row>75</xdr:row>
                    <xdr:rowOff>152400</xdr:rowOff>
                  </from>
                  <to>
                    <xdr:col>5</xdr:col>
                    <xdr:colOff>457200</xdr:colOff>
                    <xdr:row>77</xdr:row>
                    <xdr:rowOff>60960</xdr:rowOff>
                  </to>
                </anchor>
              </controlPr>
            </control>
          </mc:Choice>
        </mc:AlternateContent>
        <mc:AlternateContent xmlns:mc="http://schemas.openxmlformats.org/markup-compatibility/2006">
          <mc:Choice Requires="x14">
            <control shapeId="1472" r:id="rId206" name="Check Box 448">
              <controlPr defaultSize="0" autoFill="0" autoLine="0" autoPict="0">
                <anchor moveWithCells="1">
                  <from>
                    <xdr:col>5</xdr:col>
                    <xdr:colOff>152400</xdr:colOff>
                    <xdr:row>76</xdr:row>
                    <xdr:rowOff>152400</xdr:rowOff>
                  </from>
                  <to>
                    <xdr:col>5</xdr:col>
                    <xdr:colOff>457200</xdr:colOff>
                    <xdr:row>78</xdr:row>
                    <xdr:rowOff>60960</xdr:rowOff>
                  </to>
                </anchor>
              </controlPr>
            </control>
          </mc:Choice>
        </mc:AlternateContent>
        <mc:AlternateContent xmlns:mc="http://schemas.openxmlformats.org/markup-compatibility/2006">
          <mc:Choice Requires="x14">
            <control shapeId="1473" r:id="rId207" name="Check Box 449">
              <controlPr defaultSize="0" autoFill="0" autoLine="0" autoPict="0">
                <anchor moveWithCells="1">
                  <from>
                    <xdr:col>5</xdr:col>
                    <xdr:colOff>152400</xdr:colOff>
                    <xdr:row>77</xdr:row>
                    <xdr:rowOff>152400</xdr:rowOff>
                  </from>
                  <to>
                    <xdr:col>5</xdr:col>
                    <xdr:colOff>457200</xdr:colOff>
                    <xdr:row>79</xdr:row>
                    <xdr:rowOff>60960</xdr:rowOff>
                  </to>
                </anchor>
              </controlPr>
            </control>
          </mc:Choice>
        </mc:AlternateContent>
        <mc:AlternateContent xmlns:mc="http://schemas.openxmlformats.org/markup-compatibility/2006">
          <mc:Choice Requires="x14">
            <control shapeId="1474" r:id="rId208" name="Check Box 450">
              <controlPr defaultSize="0" autoFill="0" autoLine="0" autoPict="0">
                <anchor moveWithCells="1">
                  <from>
                    <xdr:col>5</xdr:col>
                    <xdr:colOff>152400</xdr:colOff>
                    <xdr:row>78</xdr:row>
                    <xdr:rowOff>152400</xdr:rowOff>
                  </from>
                  <to>
                    <xdr:col>5</xdr:col>
                    <xdr:colOff>457200</xdr:colOff>
                    <xdr:row>80</xdr:row>
                    <xdr:rowOff>60960</xdr:rowOff>
                  </to>
                </anchor>
              </controlPr>
            </control>
          </mc:Choice>
        </mc:AlternateContent>
        <mc:AlternateContent xmlns:mc="http://schemas.openxmlformats.org/markup-compatibility/2006">
          <mc:Choice Requires="x14">
            <control shapeId="1475" r:id="rId209" name="Check Box 451">
              <controlPr defaultSize="0" autoFill="0" autoLine="0" autoPict="0">
                <anchor moveWithCells="1">
                  <from>
                    <xdr:col>5</xdr:col>
                    <xdr:colOff>152400</xdr:colOff>
                    <xdr:row>80</xdr:row>
                    <xdr:rowOff>53340</xdr:rowOff>
                  </from>
                  <to>
                    <xdr:col>5</xdr:col>
                    <xdr:colOff>457200</xdr:colOff>
                    <xdr:row>80</xdr:row>
                    <xdr:rowOff>381000</xdr:rowOff>
                  </to>
                </anchor>
              </controlPr>
            </control>
          </mc:Choice>
        </mc:AlternateContent>
        <mc:AlternateContent xmlns:mc="http://schemas.openxmlformats.org/markup-compatibility/2006">
          <mc:Choice Requires="x14">
            <control shapeId="1476" r:id="rId210" name="Check Box 452">
              <controlPr defaultSize="0" autoFill="0" autoLine="0" autoPict="0">
                <anchor moveWithCells="1">
                  <from>
                    <xdr:col>5</xdr:col>
                    <xdr:colOff>152400</xdr:colOff>
                    <xdr:row>81</xdr:row>
                    <xdr:rowOff>60960</xdr:rowOff>
                  </from>
                  <to>
                    <xdr:col>5</xdr:col>
                    <xdr:colOff>457200</xdr:colOff>
                    <xdr:row>81</xdr:row>
                    <xdr:rowOff>396240</xdr:rowOff>
                  </to>
                </anchor>
              </controlPr>
            </control>
          </mc:Choice>
        </mc:AlternateContent>
        <mc:AlternateContent xmlns:mc="http://schemas.openxmlformats.org/markup-compatibility/2006">
          <mc:Choice Requires="x14">
            <control shapeId="1477" r:id="rId211" name="Check Box 453">
              <controlPr defaultSize="0" autoFill="0" autoLine="0" autoPict="0">
                <anchor moveWithCells="1">
                  <from>
                    <xdr:col>5</xdr:col>
                    <xdr:colOff>152400</xdr:colOff>
                    <xdr:row>81</xdr:row>
                    <xdr:rowOff>396240</xdr:rowOff>
                  </from>
                  <to>
                    <xdr:col>5</xdr:col>
                    <xdr:colOff>457200</xdr:colOff>
                    <xdr:row>83</xdr:row>
                    <xdr:rowOff>60960</xdr:rowOff>
                  </to>
                </anchor>
              </controlPr>
            </control>
          </mc:Choice>
        </mc:AlternateContent>
        <mc:AlternateContent xmlns:mc="http://schemas.openxmlformats.org/markup-compatibility/2006">
          <mc:Choice Requires="x14">
            <control shapeId="1478" r:id="rId212" name="Check Box 454">
              <controlPr defaultSize="0" autoFill="0" autoLine="0" autoPict="0">
                <anchor moveWithCells="1">
                  <from>
                    <xdr:col>5</xdr:col>
                    <xdr:colOff>152400</xdr:colOff>
                    <xdr:row>82</xdr:row>
                    <xdr:rowOff>152400</xdr:rowOff>
                  </from>
                  <to>
                    <xdr:col>5</xdr:col>
                    <xdr:colOff>457200</xdr:colOff>
                    <xdr:row>84</xdr:row>
                    <xdr:rowOff>60960</xdr:rowOff>
                  </to>
                </anchor>
              </controlPr>
            </control>
          </mc:Choice>
        </mc:AlternateContent>
        <mc:AlternateContent xmlns:mc="http://schemas.openxmlformats.org/markup-compatibility/2006">
          <mc:Choice Requires="x14">
            <control shapeId="1479" r:id="rId213" name="Check Box 455">
              <controlPr defaultSize="0" autoFill="0" autoLine="0" autoPict="0">
                <anchor moveWithCells="1">
                  <from>
                    <xdr:col>5</xdr:col>
                    <xdr:colOff>152400</xdr:colOff>
                    <xdr:row>83</xdr:row>
                    <xdr:rowOff>152400</xdr:rowOff>
                  </from>
                  <to>
                    <xdr:col>5</xdr:col>
                    <xdr:colOff>457200</xdr:colOff>
                    <xdr:row>85</xdr:row>
                    <xdr:rowOff>60960</xdr:rowOff>
                  </to>
                </anchor>
              </controlPr>
            </control>
          </mc:Choice>
        </mc:AlternateContent>
        <mc:AlternateContent xmlns:mc="http://schemas.openxmlformats.org/markup-compatibility/2006">
          <mc:Choice Requires="x14">
            <control shapeId="1480" r:id="rId214" name="Check Box 456">
              <controlPr defaultSize="0" autoFill="0" autoLine="0" autoPict="0">
                <anchor moveWithCells="1">
                  <from>
                    <xdr:col>5</xdr:col>
                    <xdr:colOff>152400</xdr:colOff>
                    <xdr:row>85</xdr:row>
                    <xdr:rowOff>60960</xdr:rowOff>
                  </from>
                  <to>
                    <xdr:col>5</xdr:col>
                    <xdr:colOff>457200</xdr:colOff>
                    <xdr:row>85</xdr:row>
                    <xdr:rowOff>396240</xdr:rowOff>
                  </to>
                </anchor>
              </controlPr>
            </control>
          </mc:Choice>
        </mc:AlternateContent>
        <mc:AlternateContent xmlns:mc="http://schemas.openxmlformats.org/markup-compatibility/2006">
          <mc:Choice Requires="x14">
            <control shapeId="1481" r:id="rId215" name="Check Box 457">
              <controlPr defaultSize="0" autoFill="0" autoLine="0" autoPict="0">
                <anchor moveWithCells="1">
                  <from>
                    <xdr:col>5</xdr:col>
                    <xdr:colOff>152400</xdr:colOff>
                    <xdr:row>86</xdr:row>
                    <xdr:rowOff>60960</xdr:rowOff>
                  </from>
                  <to>
                    <xdr:col>5</xdr:col>
                    <xdr:colOff>457200</xdr:colOff>
                    <xdr:row>86</xdr:row>
                    <xdr:rowOff>396240</xdr:rowOff>
                  </to>
                </anchor>
              </controlPr>
            </control>
          </mc:Choice>
        </mc:AlternateContent>
        <mc:AlternateContent xmlns:mc="http://schemas.openxmlformats.org/markup-compatibility/2006">
          <mc:Choice Requires="x14">
            <control shapeId="1482" r:id="rId216" name="Check Box 458">
              <controlPr defaultSize="0" autoFill="0" autoLine="0" autoPict="0">
                <anchor moveWithCells="1">
                  <from>
                    <xdr:col>5</xdr:col>
                    <xdr:colOff>152400</xdr:colOff>
                    <xdr:row>86</xdr:row>
                    <xdr:rowOff>381000</xdr:rowOff>
                  </from>
                  <to>
                    <xdr:col>5</xdr:col>
                    <xdr:colOff>457200</xdr:colOff>
                    <xdr:row>88</xdr:row>
                    <xdr:rowOff>60960</xdr:rowOff>
                  </to>
                </anchor>
              </controlPr>
            </control>
          </mc:Choice>
        </mc:AlternateContent>
        <mc:AlternateContent xmlns:mc="http://schemas.openxmlformats.org/markup-compatibility/2006">
          <mc:Choice Requires="x14">
            <control shapeId="1483" r:id="rId217" name="Check Box 459">
              <controlPr defaultSize="0" autoFill="0" autoLine="0" autoPict="0">
                <anchor moveWithCells="1">
                  <from>
                    <xdr:col>5</xdr:col>
                    <xdr:colOff>152400</xdr:colOff>
                    <xdr:row>87</xdr:row>
                    <xdr:rowOff>152400</xdr:rowOff>
                  </from>
                  <to>
                    <xdr:col>5</xdr:col>
                    <xdr:colOff>457200</xdr:colOff>
                    <xdr:row>89</xdr:row>
                    <xdr:rowOff>60960</xdr:rowOff>
                  </to>
                </anchor>
              </controlPr>
            </control>
          </mc:Choice>
        </mc:AlternateContent>
        <mc:AlternateContent xmlns:mc="http://schemas.openxmlformats.org/markup-compatibility/2006">
          <mc:Choice Requires="x14">
            <control shapeId="1484" r:id="rId218" name="Check Box 460">
              <controlPr defaultSize="0" autoFill="0" autoLine="0" autoPict="0">
                <anchor moveWithCells="1">
                  <from>
                    <xdr:col>5</xdr:col>
                    <xdr:colOff>152400</xdr:colOff>
                    <xdr:row>88</xdr:row>
                    <xdr:rowOff>152400</xdr:rowOff>
                  </from>
                  <to>
                    <xdr:col>5</xdr:col>
                    <xdr:colOff>457200</xdr:colOff>
                    <xdr:row>90</xdr:row>
                    <xdr:rowOff>60960</xdr:rowOff>
                  </to>
                </anchor>
              </controlPr>
            </control>
          </mc:Choice>
        </mc:AlternateContent>
        <mc:AlternateContent xmlns:mc="http://schemas.openxmlformats.org/markup-compatibility/2006">
          <mc:Choice Requires="x14">
            <control shapeId="1485" r:id="rId219" name="Check Box 461">
              <controlPr defaultSize="0" autoFill="0" autoLine="0" autoPict="0">
                <anchor moveWithCells="1">
                  <from>
                    <xdr:col>5</xdr:col>
                    <xdr:colOff>152400</xdr:colOff>
                    <xdr:row>90</xdr:row>
                    <xdr:rowOff>53340</xdr:rowOff>
                  </from>
                  <to>
                    <xdr:col>5</xdr:col>
                    <xdr:colOff>457200</xdr:colOff>
                    <xdr:row>90</xdr:row>
                    <xdr:rowOff>381000</xdr:rowOff>
                  </to>
                </anchor>
              </controlPr>
            </control>
          </mc:Choice>
        </mc:AlternateContent>
        <mc:AlternateContent xmlns:mc="http://schemas.openxmlformats.org/markup-compatibility/2006">
          <mc:Choice Requires="x14">
            <control shapeId="1486" r:id="rId220" name="Check Box 462">
              <controlPr defaultSize="0" autoFill="0" autoLine="0" autoPict="0">
                <anchor moveWithCells="1">
                  <from>
                    <xdr:col>5</xdr:col>
                    <xdr:colOff>152400</xdr:colOff>
                    <xdr:row>91</xdr:row>
                    <xdr:rowOff>60960</xdr:rowOff>
                  </from>
                  <to>
                    <xdr:col>5</xdr:col>
                    <xdr:colOff>457200</xdr:colOff>
                    <xdr:row>91</xdr:row>
                    <xdr:rowOff>396240</xdr:rowOff>
                  </to>
                </anchor>
              </controlPr>
            </control>
          </mc:Choice>
        </mc:AlternateContent>
        <mc:AlternateContent xmlns:mc="http://schemas.openxmlformats.org/markup-compatibility/2006">
          <mc:Choice Requires="x14">
            <control shapeId="1487" r:id="rId221" name="Check Box 463">
              <controlPr defaultSize="0" autoFill="0" autoLine="0" autoPict="0">
                <anchor moveWithCells="1">
                  <from>
                    <xdr:col>5</xdr:col>
                    <xdr:colOff>152400</xdr:colOff>
                    <xdr:row>91</xdr:row>
                    <xdr:rowOff>381000</xdr:rowOff>
                  </from>
                  <to>
                    <xdr:col>5</xdr:col>
                    <xdr:colOff>457200</xdr:colOff>
                    <xdr:row>93</xdr:row>
                    <xdr:rowOff>60960</xdr:rowOff>
                  </to>
                </anchor>
              </controlPr>
            </control>
          </mc:Choice>
        </mc:AlternateContent>
        <mc:AlternateContent xmlns:mc="http://schemas.openxmlformats.org/markup-compatibility/2006">
          <mc:Choice Requires="x14">
            <control shapeId="1488" r:id="rId222" name="Check Box 464">
              <controlPr defaultSize="0" autoFill="0" autoLine="0" autoPict="0">
                <anchor moveWithCells="1">
                  <from>
                    <xdr:col>5</xdr:col>
                    <xdr:colOff>152400</xdr:colOff>
                    <xdr:row>92</xdr:row>
                    <xdr:rowOff>152400</xdr:rowOff>
                  </from>
                  <to>
                    <xdr:col>5</xdr:col>
                    <xdr:colOff>457200</xdr:colOff>
                    <xdr:row>94</xdr:row>
                    <xdr:rowOff>60960</xdr:rowOff>
                  </to>
                </anchor>
              </controlPr>
            </control>
          </mc:Choice>
        </mc:AlternateContent>
        <mc:AlternateContent xmlns:mc="http://schemas.openxmlformats.org/markup-compatibility/2006">
          <mc:Choice Requires="x14">
            <control shapeId="1489" r:id="rId223" name="Check Box 465">
              <controlPr defaultSize="0" autoFill="0" autoLine="0" autoPict="0">
                <anchor moveWithCells="1">
                  <from>
                    <xdr:col>5</xdr:col>
                    <xdr:colOff>152400</xdr:colOff>
                    <xdr:row>93</xdr:row>
                    <xdr:rowOff>152400</xdr:rowOff>
                  </from>
                  <to>
                    <xdr:col>5</xdr:col>
                    <xdr:colOff>457200</xdr:colOff>
                    <xdr:row>95</xdr:row>
                    <xdr:rowOff>60960</xdr:rowOff>
                  </to>
                </anchor>
              </controlPr>
            </control>
          </mc:Choice>
        </mc:AlternateContent>
        <mc:AlternateContent xmlns:mc="http://schemas.openxmlformats.org/markup-compatibility/2006">
          <mc:Choice Requires="x14">
            <control shapeId="1490" r:id="rId224" name="Check Box 466">
              <controlPr defaultSize="0" autoFill="0" autoLine="0" autoPict="0">
                <anchor moveWithCells="1">
                  <from>
                    <xdr:col>5</xdr:col>
                    <xdr:colOff>152400</xdr:colOff>
                    <xdr:row>95</xdr:row>
                    <xdr:rowOff>60960</xdr:rowOff>
                  </from>
                  <to>
                    <xdr:col>5</xdr:col>
                    <xdr:colOff>457200</xdr:colOff>
                    <xdr:row>95</xdr:row>
                    <xdr:rowOff>396240</xdr:rowOff>
                  </to>
                </anchor>
              </controlPr>
            </control>
          </mc:Choice>
        </mc:AlternateContent>
        <mc:AlternateContent xmlns:mc="http://schemas.openxmlformats.org/markup-compatibility/2006">
          <mc:Choice Requires="x14">
            <control shapeId="1491" r:id="rId225" name="Check Box 467">
              <controlPr defaultSize="0" autoFill="0" autoLine="0" autoPict="0">
                <anchor moveWithCells="1">
                  <from>
                    <xdr:col>5</xdr:col>
                    <xdr:colOff>152400</xdr:colOff>
                    <xdr:row>96</xdr:row>
                    <xdr:rowOff>53340</xdr:rowOff>
                  </from>
                  <to>
                    <xdr:col>5</xdr:col>
                    <xdr:colOff>457200</xdr:colOff>
                    <xdr:row>96</xdr:row>
                    <xdr:rowOff>381000</xdr:rowOff>
                  </to>
                </anchor>
              </controlPr>
            </control>
          </mc:Choice>
        </mc:AlternateContent>
        <mc:AlternateContent xmlns:mc="http://schemas.openxmlformats.org/markup-compatibility/2006">
          <mc:Choice Requires="x14">
            <control shapeId="1492" r:id="rId226" name="Check Box 468">
              <controlPr defaultSize="0" autoFill="0" autoLine="0" autoPict="0">
                <anchor moveWithCells="1">
                  <from>
                    <xdr:col>5</xdr:col>
                    <xdr:colOff>152400</xdr:colOff>
                    <xdr:row>96</xdr:row>
                    <xdr:rowOff>381000</xdr:rowOff>
                  </from>
                  <to>
                    <xdr:col>5</xdr:col>
                    <xdr:colOff>457200</xdr:colOff>
                    <xdr:row>98</xdr:row>
                    <xdr:rowOff>60960</xdr:rowOff>
                  </to>
                </anchor>
              </controlPr>
            </control>
          </mc:Choice>
        </mc:AlternateContent>
        <mc:AlternateContent xmlns:mc="http://schemas.openxmlformats.org/markup-compatibility/2006">
          <mc:Choice Requires="x14">
            <control shapeId="1493" r:id="rId227" name="Check Box 469">
              <controlPr defaultSize="0" autoFill="0" autoLine="0" autoPict="0">
                <anchor moveWithCells="1">
                  <from>
                    <xdr:col>5</xdr:col>
                    <xdr:colOff>152400</xdr:colOff>
                    <xdr:row>97</xdr:row>
                    <xdr:rowOff>152400</xdr:rowOff>
                  </from>
                  <to>
                    <xdr:col>5</xdr:col>
                    <xdr:colOff>457200</xdr:colOff>
                    <xdr:row>99</xdr:row>
                    <xdr:rowOff>60960</xdr:rowOff>
                  </to>
                </anchor>
              </controlPr>
            </control>
          </mc:Choice>
        </mc:AlternateContent>
        <mc:AlternateContent xmlns:mc="http://schemas.openxmlformats.org/markup-compatibility/2006">
          <mc:Choice Requires="x14">
            <control shapeId="1494" r:id="rId228" name="Check Box 470">
              <controlPr defaultSize="0" autoFill="0" autoLine="0" autoPict="0">
                <anchor moveWithCells="1">
                  <from>
                    <xdr:col>5</xdr:col>
                    <xdr:colOff>152400</xdr:colOff>
                    <xdr:row>98</xdr:row>
                    <xdr:rowOff>152400</xdr:rowOff>
                  </from>
                  <to>
                    <xdr:col>5</xdr:col>
                    <xdr:colOff>457200</xdr:colOff>
                    <xdr:row>100</xdr:row>
                    <xdr:rowOff>60960</xdr:rowOff>
                  </to>
                </anchor>
              </controlPr>
            </control>
          </mc:Choice>
        </mc:AlternateContent>
        <mc:AlternateContent xmlns:mc="http://schemas.openxmlformats.org/markup-compatibility/2006">
          <mc:Choice Requires="x14">
            <control shapeId="1495" r:id="rId229" name="Check Box 471">
              <controlPr defaultSize="0" autoFill="0" autoLine="0" autoPict="0">
                <anchor moveWithCells="1">
                  <from>
                    <xdr:col>5</xdr:col>
                    <xdr:colOff>152400</xdr:colOff>
                    <xdr:row>100</xdr:row>
                    <xdr:rowOff>60960</xdr:rowOff>
                  </from>
                  <to>
                    <xdr:col>5</xdr:col>
                    <xdr:colOff>457200</xdr:colOff>
                    <xdr:row>100</xdr:row>
                    <xdr:rowOff>396240</xdr:rowOff>
                  </to>
                </anchor>
              </controlPr>
            </control>
          </mc:Choice>
        </mc:AlternateContent>
        <mc:AlternateContent xmlns:mc="http://schemas.openxmlformats.org/markup-compatibility/2006">
          <mc:Choice Requires="x14">
            <control shapeId="1496" r:id="rId230" name="Check Box 472">
              <controlPr defaultSize="0" autoFill="0" autoLine="0" autoPict="0">
                <anchor moveWithCells="1">
                  <from>
                    <xdr:col>5</xdr:col>
                    <xdr:colOff>152400</xdr:colOff>
                    <xdr:row>101</xdr:row>
                    <xdr:rowOff>60960</xdr:rowOff>
                  </from>
                  <to>
                    <xdr:col>5</xdr:col>
                    <xdr:colOff>457200</xdr:colOff>
                    <xdr:row>101</xdr:row>
                    <xdr:rowOff>396240</xdr:rowOff>
                  </to>
                </anchor>
              </controlPr>
            </control>
          </mc:Choice>
        </mc:AlternateContent>
        <mc:AlternateContent xmlns:mc="http://schemas.openxmlformats.org/markup-compatibility/2006">
          <mc:Choice Requires="x14">
            <control shapeId="1497" r:id="rId231" name="Check Box 473">
              <controlPr defaultSize="0" autoFill="0" autoLine="0" autoPict="0">
                <anchor moveWithCells="1">
                  <from>
                    <xdr:col>5</xdr:col>
                    <xdr:colOff>152400</xdr:colOff>
                    <xdr:row>101</xdr:row>
                    <xdr:rowOff>365760</xdr:rowOff>
                  </from>
                  <to>
                    <xdr:col>5</xdr:col>
                    <xdr:colOff>457200</xdr:colOff>
                    <xdr:row>103</xdr:row>
                    <xdr:rowOff>53340</xdr:rowOff>
                  </to>
                </anchor>
              </controlPr>
            </control>
          </mc:Choice>
        </mc:AlternateContent>
        <mc:AlternateContent xmlns:mc="http://schemas.openxmlformats.org/markup-compatibility/2006">
          <mc:Choice Requires="x14">
            <control shapeId="1498" r:id="rId232" name="Check Box 474">
              <controlPr defaultSize="0" autoFill="0" autoLine="0" autoPict="0">
                <anchor moveWithCells="1">
                  <from>
                    <xdr:col>5</xdr:col>
                    <xdr:colOff>152400</xdr:colOff>
                    <xdr:row>102</xdr:row>
                    <xdr:rowOff>152400</xdr:rowOff>
                  </from>
                  <to>
                    <xdr:col>5</xdr:col>
                    <xdr:colOff>457200</xdr:colOff>
                    <xdr:row>104</xdr:row>
                    <xdr:rowOff>53340</xdr:rowOff>
                  </to>
                </anchor>
              </controlPr>
            </control>
          </mc:Choice>
        </mc:AlternateContent>
        <mc:AlternateContent xmlns:mc="http://schemas.openxmlformats.org/markup-compatibility/2006">
          <mc:Choice Requires="x14">
            <control shapeId="1499" r:id="rId233" name="Check Box 475">
              <controlPr defaultSize="0" autoFill="0" autoLine="0" autoPict="0">
                <anchor moveWithCells="1">
                  <from>
                    <xdr:col>5</xdr:col>
                    <xdr:colOff>152400</xdr:colOff>
                    <xdr:row>104</xdr:row>
                    <xdr:rowOff>53340</xdr:rowOff>
                  </from>
                  <to>
                    <xdr:col>5</xdr:col>
                    <xdr:colOff>457200</xdr:colOff>
                    <xdr:row>104</xdr:row>
                    <xdr:rowOff>381000</xdr:rowOff>
                  </to>
                </anchor>
              </controlPr>
            </control>
          </mc:Choice>
        </mc:AlternateContent>
        <mc:AlternateContent xmlns:mc="http://schemas.openxmlformats.org/markup-compatibility/2006">
          <mc:Choice Requires="x14">
            <control shapeId="1500" r:id="rId234" name="Check Box 476">
              <controlPr defaultSize="0" autoFill="0" autoLine="0" autoPict="0">
                <anchor moveWithCells="1">
                  <from>
                    <xdr:col>5</xdr:col>
                    <xdr:colOff>152400</xdr:colOff>
                    <xdr:row>105</xdr:row>
                    <xdr:rowOff>60960</xdr:rowOff>
                  </from>
                  <to>
                    <xdr:col>5</xdr:col>
                    <xdr:colOff>457200</xdr:colOff>
                    <xdr:row>105</xdr:row>
                    <xdr:rowOff>396240</xdr:rowOff>
                  </to>
                </anchor>
              </controlPr>
            </control>
          </mc:Choice>
        </mc:AlternateContent>
        <mc:AlternateContent xmlns:mc="http://schemas.openxmlformats.org/markup-compatibility/2006">
          <mc:Choice Requires="x14">
            <control shapeId="1501" r:id="rId235" name="Check Box 477">
              <controlPr defaultSize="0" autoFill="0" autoLine="0" autoPict="0">
                <anchor moveWithCells="1">
                  <from>
                    <xdr:col>5</xdr:col>
                    <xdr:colOff>152400</xdr:colOff>
                    <xdr:row>106</xdr:row>
                    <xdr:rowOff>60960</xdr:rowOff>
                  </from>
                  <to>
                    <xdr:col>5</xdr:col>
                    <xdr:colOff>457200</xdr:colOff>
                    <xdr:row>106</xdr:row>
                    <xdr:rowOff>396240</xdr:rowOff>
                  </to>
                </anchor>
              </controlPr>
            </control>
          </mc:Choice>
        </mc:AlternateContent>
        <mc:AlternateContent xmlns:mc="http://schemas.openxmlformats.org/markup-compatibility/2006">
          <mc:Choice Requires="x14">
            <control shapeId="1502" r:id="rId236" name="Check Box 478">
              <controlPr defaultSize="0" autoFill="0" autoLine="0" autoPict="0">
                <anchor moveWithCells="1">
                  <from>
                    <xdr:col>5</xdr:col>
                    <xdr:colOff>152400</xdr:colOff>
                    <xdr:row>106</xdr:row>
                    <xdr:rowOff>365760</xdr:rowOff>
                  </from>
                  <to>
                    <xdr:col>5</xdr:col>
                    <xdr:colOff>457200</xdr:colOff>
                    <xdr:row>108</xdr:row>
                    <xdr:rowOff>53340</xdr:rowOff>
                  </to>
                </anchor>
              </controlPr>
            </control>
          </mc:Choice>
        </mc:AlternateContent>
        <mc:AlternateContent xmlns:mc="http://schemas.openxmlformats.org/markup-compatibility/2006">
          <mc:Choice Requires="x14">
            <control shapeId="1503" r:id="rId237" name="Check Box 479">
              <controlPr defaultSize="0" autoFill="0" autoLine="0" autoPict="0">
                <anchor moveWithCells="1">
                  <from>
                    <xdr:col>5</xdr:col>
                    <xdr:colOff>152400</xdr:colOff>
                    <xdr:row>107</xdr:row>
                    <xdr:rowOff>152400</xdr:rowOff>
                  </from>
                  <to>
                    <xdr:col>5</xdr:col>
                    <xdr:colOff>457200</xdr:colOff>
                    <xdr:row>109</xdr:row>
                    <xdr:rowOff>60960</xdr:rowOff>
                  </to>
                </anchor>
              </controlPr>
            </control>
          </mc:Choice>
        </mc:AlternateContent>
        <mc:AlternateContent xmlns:mc="http://schemas.openxmlformats.org/markup-compatibility/2006">
          <mc:Choice Requires="x14">
            <control shapeId="1504" r:id="rId238" name="Check Box 480">
              <controlPr defaultSize="0" autoFill="0" autoLine="0" autoPict="0">
                <anchor moveWithCells="1">
                  <from>
                    <xdr:col>5</xdr:col>
                    <xdr:colOff>152400</xdr:colOff>
                    <xdr:row>108</xdr:row>
                    <xdr:rowOff>152400</xdr:rowOff>
                  </from>
                  <to>
                    <xdr:col>5</xdr:col>
                    <xdr:colOff>457200</xdr:colOff>
                    <xdr:row>110</xdr:row>
                    <xdr:rowOff>60960</xdr:rowOff>
                  </to>
                </anchor>
              </controlPr>
            </control>
          </mc:Choice>
        </mc:AlternateContent>
        <mc:AlternateContent xmlns:mc="http://schemas.openxmlformats.org/markup-compatibility/2006">
          <mc:Choice Requires="x14">
            <control shapeId="1505" r:id="rId239" name="Check Box 481">
              <controlPr defaultSize="0" autoFill="0" autoLine="0" autoPict="0">
                <anchor moveWithCells="1">
                  <from>
                    <xdr:col>5</xdr:col>
                    <xdr:colOff>152400</xdr:colOff>
                    <xdr:row>110</xdr:row>
                    <xdr:rowOff>60960</xdr:rowOff>
                  </from>
                  <to>
                    <xdr:col>5</xdr:col>
                    <xdr:colOff>457200</xdr:colOff>
                    <xdr:row>110</xdr:row>
                    <xdr:rowOff>396240</xdr:rowOff>
                  </to>
                </anchor>
              </controlPr>
            </control>
          </mc:Choice>
        </mc:AlternateContent>
        <mc:AlternateContent xmlns:mc="http://schemas.openxmlformats.org/markup-compatibility/2006">
          <mc:Choice Requires="x14">
            <control shapeId="1506" r:id="rId240" name="Check Box 482">
              <controlPr defaultSize="0" autoFill="0" autoLine="0" autoPict="0">
                <anchor moveWithCells="1">
                  <from>
                    <xdr:col>5</xdr:col>
                    <xdr:colOff>152400</xdr:colOff>
                    <xdr:row>111</xdr:row>
                    <xdr:rowOff>60960</xdr:rowOff>
                  </from>
                  <to>
                    <xdr:col>5</xdr:col>
                    <xdr:colOff>457200</xdr:colOff>
                    <xdr:row>111</xdr:row>
                    <xdr:rowOff>396240</xdr:rowOff>
                  </to>
                </anchor>
              </controlPr>
            </control>
          </mc:Choice>
        </mc:AlternateContent>
        <mc:AlternateContent xmlns:mc="http://schemas.openxmlformats.org/markup-compatibility/2006">
          <mc:Choice Requires="x14">
            <control shapeId="1507" r:id="rId241" name="Check Box 483">
              <controlPr defaultSize="0" autoFill="0" autoLine="0" autoPict="0">
                <anchor moveWithCells="1">
                  <from>
                    <xdr:col>5</xdr:col>
                    <xdr:colOff>152400</xdr:colOff>
                    <xdr:row>111</xdr:row>
                    <xdr:rowOff>381000</xdr:rowOff>
                  </from>
                  <to>
                    <xdr:col>5</xdr:col>
                    <xdr:colOff>457200</xdr:colOff>
                    <xdr:row>113</xdr:row>
                    <xdr:rowOff>60960</xdr:rowOff>
                  </to>
                </anchor>
              </controlPr>
            </control>
          </mc:Choice>
        </mc:AlternateContent>
        <mc:AlternateContent xmlns:mc="http://schemas.openxmlformats.org/markup-compatibility/2006">
          <mc:Choice Requires="x14">
            <control shapeId="1508" r:id="rId242" name="Check Box 484">
              <controlPr defaultSize="0" autoFill="0" autoLine="0" autoPict="0">
                <anchor moveWithCells="1">
                  <from>
                    <xdr:col>5</xdr:col>
                    <xdr:colOff>152400</xdr:colOff>
                    <xdr:row>112</xdr:row>
                    <xdr:rowOff>152400</xdr:rowOff>
                  </from>
                  <to>
                    <xdr:col>5</xdr:col>
                    <xdr:colOff>457200</xdr:colOff>
                    <xdr:row>114</xdr:row>
                    <xdr:rowOff>60960</xdr:rowOff>
                  </to>
                </anchor>
              </controlPr>
            </control>
          </mc:Choice>
        </mc:AlternateContent>
        <mc:AlternateContent xmlns:mc="http://schemas.openxmlformats.org/markup-compatibility/2006">
          <mc:Choice Requires="x14">
            <control shapeId="1509" r:id="rId243" name="Check Box 485">
              <controlPr defaultSize="0" autoFill="0" autoLine="0" autoPict="0">
                <anchor moveWithCells="1">
                  <from>
                    <xdr:col>5</xdr:col>
                    <xdr:colOff>152400</xdr:colOff>
                    <xdr:row>113</xdr:row>
                    <xdr:rowOff>152400</xdr:rowOff>
                  </from>
                  <to>
                    <xdr:col>5</xdr:col>
                    <xdr:colOff>457200</xdr:colOff>
                    <xdr:row>115</xdr:row>
                    <xdr:rowOff>60960</xdr:rowOff>
                  </to>
                </anchor>
              </controlPr>
            </control>
          </mc:Choice>
        </mc:AlternateContent>
        <mc:AlternateContent xmlns:mc="http://schemas.openxmlformats.org/markup-compatibility/2006">
          <mc:Choice Requires="x14">
            <control shapeId="1510" r:id="rId244" name="Check Box 486">
              <controlPr defaultSize="0" autoFill="0" autoLine="0" autoPict="0">
                <anchor moveWithCells="1">
                  <from>
                    <xdr:col>5</xdr:col>
                    <xdr:colOff>152400</xdr:colOff>
                    <xdr:row>115</xdr:row>
                    <xdr:rowOff>53340</xdr:rowOff>
                  </from>
                  <to>
                    <xdr:col>5</xdr:col>
                    <xdr:colOff>457200</xdr:colOff>
                    <xdr:row>115</xdr:row>
                    <xdr:rowOff>381000</xdr:rowOff>
                  </to>
                </anchor>
              </controlPr>
            </control>
          </mc:Choice>
        </mc:AlternateContent>
        <mc:AlternateContent xmlns:mc="http://schemas.openxmlformats.org/markup-compatibility/2006">
          <mc:Choice Requires="x14">
            <control shapeId="1511" r:id="rId245" name="Check Box 487">
              <controlPr defaultSize="0" autoFill="0" autoLine="0" autoPict="0">
                <anchor moveWithCells="1">
                  <from>
                    <xdr:col>5</xdr:col>
                    <xdr:colOff>152400</xdr:colOff>
                    <xdr:row>116</xdr:row>
                    <xdr:rowOff>53340</xdr:rowOff>
                  </from>
                  <to>
                    <xdr:col>5</xdr:col>
                    <xdr:colOff>457200</xdr:colOff>
                    <xdr:row>116</xdr:row>
                    <xdr:rowOff>381000</xdr:rowOff>
                  </to>
                </anchor>
              </controlPr>
            </control>
          </mc:Choice>
        </mc:AlternateContent>
        <mc:AlternateContent xmlns:mc="http://schemas.openxmlformats.org/markup-compatibility/2006">
          <mc:Choice Requires="x14">
            <control shapeId="1512" r:id="rId246" name="Check Box 488">
              <controlPr defaultSize="0" autoFill="0" autoLine="0" autoPict="0">
                <anchor moveWithCells="1">
                  <from>
                    <xdr:col>5</xdr:col>
                    <xdr:colOff>152400</xdr:colOff>
                    <xdr:row>116</xdr:row>
                    <xdr:rowOff>381000</xdr:rowOff>
                  </from>
                  <to>
                    <xdr:col>5</xdr:col>
                    <xdr:colOff>457200</xdr:colOff>
                    <xdr:row>118</xdr:row>
                    <xdr:rowOff>60960</xdr:rowOff>
                  </to>
                </anchor>
              </controlPr>
            </control>
          </mc:Choice>
        </mc:AlternateContent>
        <mc:AlternateContent xmlns:mc="http://schemas.openxmlformats.org/markup-compatibility/2006">
          <mc:Choice Requires="x14">
            <control shapeId="1513" r:id="rId247" name="Check Box 489">
              <controlPr defaultSize="0" autoFill="0" autoLine="0" autoPict="0">
                <anchor moveWithCells="1">
                  <from>
                    <xdr:col>5</xdr:col>
                    <xdr:colOff>152400</xdr:colOff>
                    <xdr:row>117</xdr:row>
                    <xdr:rowOff>152400</xdr:rowOff>
                  </from>
                  <to>
                    <xdr:col>5</xdr:col>
                    <xdr:colOff>457200</xdr:colOff>
                    <xdr:row>119</xdr:row>
                    <xdr:rowOff>60960</xdr:rowOff>
                  </to>
                </anchor>
              </controlPr>
            </control>
          </mc:Choice>
        </mc:AlternateContent>
        <mc:AlternateContent xmlns:mc="http://schemas.openxmlformats.org/markup-compatibility/2006">
          <mc:Choice Requires="x14">
            <control shapeId="1514" r:id="rId248" name="Check Box 490">
              <controlPr defaultSize="0" autoFill="0" autoLine="0" autoPict="0">
                <anchor moveWithCells="1">
                  <from>
                    <xdr:col>5</xdr:col>
                    <xdr:colOff>152400</xdr:colOff>
                    <xdr:row>118</xdr:row>
                    <xdr:rowOff>152400</xdr:rowOff>
                  </from>
                  <to>
                    <xdr:col>5</xdr:col>
                    <xdr:colOff>457200</xdr:colOff>
                    <xdr:row>120</xdr:row>
                    <xdr:rowOff>60960</xdr:rowOff>
                  </to>
                </anchor>
              </controlPr>
            </control>
          </mc:Choice>
        </mc:AlternateContent>
        <mc:AlternateContent xmlns:mc="http://schemas.openxmlformats.org/markup-compatibility/2006">
          <mc:Choice Requires="x14">
            <control shapeId="1515" r:id="rId249" name="Check Box 491">
              <controlPr defaultSize="0" autoFill="0" autoLine="0" autoPict="0">
                <anchor moveWithCells="1">
                  <from>
                    <xdr:col>5</xdr:col>
                    <xdr:colOff>152400</xdr:colOff>
                    <xdr:row>120</xdr:row>
                    <xdr:rowOff>76200</xdr:rowOff>
                  </from>
                  <to>
                    <xdr:col>5</xdr:col>
                    <xdr:colOff>457200</xdr:colOff>
                    <xdr:row>121</xdr:row>
                    <xdr:rowOff>0</xdr:rowOff>
                  </to>
                </anchor>
              </controlPr>
            </control>
          </mc:Choice>
        </mc:AlternateContent>
        <mc:AlternateContent xmlns:mc="http://schemas.openxmlformats.org/markup-compatibility/2006">
          <mc:Choice Requires="x14">
            <control shapeId="1516" r:id="rId250" name="Check Box 492">
              <controlPr defaultSize="0" autoFill="0" autoLine="0" autoPict="0">
                <anchor moveWithCells="1">
                  <from>
                    <xdr:col>5</xdr:col>
                    <xdr:colOff>152400</xdr:colOff>
                    <xdr:row>68</xdr:row>
                    <xdr:rowOff>708660</xdr:rowOff>
                  </from>
                  <to>
                    <xdr:col>5</xdr:col>
                    <xdr:colOff>457200</xdr:colOff>
                    <xdr:row>70</xdr:row>
                    <xdr:rowOff>60960</xdr:rowOff>
                  </to>
                </anchor>
              </controlPr>
            </control>
          </mc:Choice>
        </mc:AlternateContent>
        <mc:AlternateContent xmlns:mc="http://schemas.openxmlformats.org/markup-compatibility/2006">
          <mc:Choice Requires="x14">
            <control shapeId="1518" r:id="rId251" name="Check Box 494">
              <controlPr defaultSize="0" autoFill="0" autoLine="0" autoPict="0">
                <anchor moveWithCells="1">
                  <from>
                    <xdr:col>4</xdr:col>
                    <xdr:colOff>152400</xdr:colOff>
                    <xdr:row>27</xdr:row>
                    <xdr:rowOff>60960</xdr:rowOff>
                  </from>
                  <to>
                    <xdr:col>4</xdr:col>
                    <xdr:colOff>457200</xdr:colOff>
                    <xdr:row>27</xdr:row>
                    <xdr:rowOff>396240</xdr:rowOff>
                  </to>
                </anchor>
              </controlPr>
            </control>
          </mc:Choice>
        </mc:AlternateContent>
        <mc:AlternateContent xmlns:mc="http://schemas.openxmlformats.org/markup-compatibility/2006">
          <mc:Choice Requires="x14">
            <control shapeId="1519" r:id="rId252" name="Check Box 495">
              <controlPr defaultSize="0" autoFill="0" autoLine="0" autoPict="0">
                <anchor moveWithCells="1">
                  <from>
                    <xdr:col>5</xdr:col>
                    <xdr:colOff>152400</xdr:colOff>
                    <xdr:row>27</xdr:row>
                    <xdr:rowOff>60960</xdr:rowOff>
                  </from>
                  <to>
                    <xdr:col>5</xdr:col>
                    <xdr:colOff>457200</xdr:colOff>
                    <xdr:row>27</xdr:row>
                    <xdr:rowOff>396240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97" zoomScaleNormal="97" workbookViewId="0">
      <selection activeCell="N12" sqref="N12"/>
    </sheetView>
  </sheetViews>
  <sheetFormatPr defaultColWidth="11" defaultRowHeight="15.6"/>
  <cols>
    <col min="1" max="1" width="31.5" customWidth="1"/>
    <col min="2" max="2" width="30.69921875" customWidth="1"/>
    <col min="3" max="8" width="10.796875" customWidth="1"/>
    <col min="10" max="10" width="10.69921875" customWidth="1"/>
  </cols>
  <sheetData>
    <row r="1" spans="1:10" ht="45" customHeight="1">
      <c r="A1" s="24" t="s">
        <v>152</v>
      </c>
    </row>
    <row r="2" spans="1:10" ht="16.05" customHeight="1">
      <c r="A2" s="24"/>
    </row>
    <row r="3" spans="1:10" ht="16.05" customHeight="1">
      <c r="A3" s="24"/>
    </row>
    <row r="4" spans="1:10" ht="16.95" customHeight="1">
      <c r="A4" s="43"/>
      <c r="B4" s="37"/>
      <c r="C4" s="42" t="s">
        <v>153</v>
      </c>
      <c r="D4" s="33"/>
      <c r="E4" s="33"/>
      <c r="F4" s="33"/>
      <c r="G4" s="33"/>
      <c r="H4" s="33"/>
      <c r="I4" s="34"/>
      <c r="J4" s="35"/>
    </row>
    <row r="5" spans="1:10" ht="16.95" customHeight="1">
      <c r="A5" s="28"/>
      <c r="B5" s="26"/>
      <c r="C5" s="26"/>
      <c r="D5" s="26"/>
      <c r="E5" s="40"/>
      <c r="F5" s="22"/>
      <c r="G5" s="22"/>
      <c r="H5" s="22"/>
      <c r="I5" s="26"/>
      <c r="J5" s="29"/>
    </row>
    <row r="6" spans="1:10" ht="23.4">
      <c r="A6" s="44" t="s">
        <v>159</v>
      </c>
      <c r="B6" s="26"/>
      <c r="C6" s="26"/>
      <c r="D6" s="26"/>
      <c r="E6" s="23" t="s">
        <v>154</v>
      </c>
      <c r="F6" s="22">
        <f>(COUNTIF(Criteria!E2,TRUE)+COUNTIF(Criteria!E3,TRUE)+COUNTIF(Criteria!E4,TRUE)+COUNTIF(Criteria!E8,TRUE)+COUNTIF(Criteria!E10,TRUE)+COUNTIF(Criteria!E14,TRUE)+COUNTIF(Criteria!E15,TRUE)+COUNTIF(Criteria!E18,TRUE)+COUNTIF(Criteria!E19,TRUE)+COUNTIF(Criteria!E20,TRUE)+COUNTIF(Criteria!E21,TRUE)+COUNTIF(Criteria!E30,TRUE)+COUNTIF(Criteria!E31,TRUE)+COUNTIF(Criteria!E32,TRUE)+COUNTIF(Criteria!E33,TRUE)+COUNTIF(Criteria!E36,TRUE)+COUNTIF(Criteria!E37,TRUE)+COUNTIF(Criteria!E38,TRUE)+COUNTIF(Criteria!E41,TRUE)+COUNTIF(Criteria!E47,TRUE)+COUNTIF(Criteria!E48,TRUE)+COUNTIF(Criteria!E51,TRUE)+COUNTIF(Criteria!E54,TRUE)+COUNTIF(Criteria!E62,TRUE)+COUNTIF(Criteria!E63,TRUE)+COUNTIF(Criteria!E64,TRUE)+COUNTIF(Criteria!E65,TRUE)+COUNTIF(Criteria!E66,TRUE)+COUNTIF(Criteria!E68,TRUE)+COUNTIF(Criteria!E69,TRUE)*4)/33</f>
        <v>0</v>
      </c>
      <c r="G6" s="22"/>
      <c r="H6" s="22"/>
      <c r="I6" s="26"/>
      <c r="J6" s="29"/>
    </row>
    <row r="7" spans="1:10" ht="42" customHeight="1">
      <c r="A7" s="39" t="s">
        <v>157</v>
      </c>
      <c r="B7" s="49" t="str">
        <f>IF((COUNTIF(Criteria!E2:E77,TRUE)+COUNTIF(Criteria!F2:F77,TRUE))&lt;1,"Quality criteria not graded", (IF(B8&lt;85%, "Not recommended for use / Use only with caution", IF(AND(B8&gt;=85%, B9&lt;75%),"Recommended for use","Best practice"))))</f>
        <v>Quality criteria not graded</v>
      </c>
      <c r="C7" s="26"/>
      <c r="D7" s="26"/>
      <c r="E7" s="23" t="s">
        <v>155</v>
      </c>
      <c r="F7" s="22">
        <f>(COUNTIF(Criteria!E2:E68,TRUE)+COUNTIF(Criteria!E69,TRUE)*4+COUNTIF(Criteria!E70:E77,TRUE))/79</f>
        <v>0</v>
      </c>
      <c r="G7" s="25"/>
      <c r="H7" s="25"/>
      <c r="I7" s="26"/>
      <c r="J7" s="29"/>
    </row>
    <row r="8" spans="1:10" ht="21">
      <c r="A8" s="27" t="s">
        <v>154</v>
      </c>
      <c r="B8" s="47">
        <f>(COUNTIF(Criteria!E2,TRUE)+COUNTIF(Criteria!E3,TRUE)+COUNTIF(Criteria!E4,TRUE)+COUNTIF(Criteria!E8,TRUE)+COUNTIF(Criteria!E10,TRUE)+COUNTIF(Criteria!E14,TRUE)+COUNTIF(Criteria!E15,TRUE)+COUNTIF(Criteria!E18,TRUE)+COUNTIF(Criteria!E19,TRUE)+COUNTIF(Criteria!E20,TRUE)+COUNTIF(Criteria!E21,TRUE)+COUNTIF(Criteria!E30,TRUE)+COUNTIF(Criteria!E31,TRUE)+COUNTIF(Criteria!E32,TRUE)+COUNTIF(Criteria!E33,TRUE)+COUNTIF(Criteria!E36,TRUE)+COUNTIF(Criteria!E37,TRUE)+COUNTIF(Criteria!E38,TRUE)+COUNTIF(Criteria!E41,TRUE)+COUNTIF(Criteria!E47,TRUE)+COUNTIF(Criteria!E48,TRUE)+COUNTIF(Criteria!E51,TRUE)+COUNTIF(Criteria!E54,TRUE)+COUNTIF(Criteria!E62,TRUE)+COUNTIF(Criteria!E63,TRUE)+COUNTIF(Criteria!E64,TRUE)+COUNTIF(Criteria!E65,TRUE)+COUNTIF(Criteria!E66,TRUE)+COUNTIF(Criteria!E68,TRUE)+COUNTIF(Criteria!E69,TRUE)*4)/33</f>
        <v>0</v>
      </c>
      <c r="C8" s="41"/>
      <c r="D8" s="41"/>
      <c r="E8" s="23" t="s">
        <v>142</v>
      </c>
      <c r="F8" s="46">
        <f>COUNTIF(Criteria!E78:E121,TRUE)/44</f>
        <v>0</v>
      </c>
      <c r="G8" s="26"/>
      <c r="H8" s="26"/>
      <c r="I8" s="26"/>
      <c r="J8" s="29"/>
    </row>
    <row r="9" spans="1:10" ht="21">
      <c r="A9" s="27" t="s">
        <v>155</v>
      </c>
      <c r="B9" s="47">
        <f>(COUNTIF(Criteria!E2:E68,TRUE)+COUNTIF(Criteria!E69,TRUE)*4+COUNTIF(Criteria!E70:E77,TRUE))/79</f>
        <v>0</v>
      </c>
      <c r="C9" s="41"/>
      <c r="D9" s="41"/>
      <c r="E9" s="41"/>
      <c r="F9" s="26"/>
      <c r="G9" s="26"/>
      <c r="H9" s="26"/>
      <c r="I9" s="26"/>
      <c r="J9" s="29"/>
    </row>
    <row r="10" spans="1:10" ht="21">
      <c r="A10" s="38" t="s">
        <v>158</v>
      </c>
      <c r="B10" s="50" t="str">
        <f>IF((COUNTIF(Criteria!E78:E121,TRUE)+COUNTIF(Criteria!F78:F121,TRUE))&lt;1,"Use criteria not graded",(IF(B11&lt;30%,"Limited use",IF(B11&lt;60%,"Average use","Extensive use"))))</f>
        <v>Use criteria not graded</v>
      </c>
      <c r="C10" s="41"/>
      <c r="D10" s="41"/>
      <c r="E10" s="41"/>
      <c r="F10" s="26"/>
      <c r="G10" s="26"/>
      <c r="H10" s="26"/>
      <c r="I10" s="36"/>
      <c r="J10" s="29"/>
    </row>
    <row r="11" spans="1:10" ht="21">
      <c r="A11" s="27" t="s">
        <v>142</v>
      </c>
      <c r="B11" s="48">
        <f>COUNTIF(Criteria!E78:E121,TRUE)/44</f>
        <v>0</v>
      </c>
      <c r="C11" s="41"/>
      <c r="D11" s="41"/>
      <c r="E11" s="41"/>
      <c r="F11" s="26"/>
      <c r="G11" s="26"/>
      <c r="H11" s="26"/>
      <c r="I11" s="26"/>
      <c r="J11" s="29"/>
    </row>
    <row r="12" spans="1:10">
      <c r="A12" s="28"/>
      <c r="B12" s="26"/>
      <c r="C12" s="41"/>
      <c r="D12" s="41"/>
      <c r="E12" s="41"/>
      <c r="F12" s="26"/>
      <c r="G12" s="26"/>
      <c r="H12" s="26"/>
      <c r="I12" s="26"/>
      <c r="J12" s="29"/>
    </row>
    <row r="13" spans="1:10">
      <c r="A13" s="30"/>
      <c r="B13" s="31"/>
      <c r="C13" s="31"/>
      <c r="D13" s="31"/>
      <c r="E13" s="31"/>
      <c r="F13" s="31"/>
      <c r="G13" s="31"/>
      <c r="H13" s="31"/>
      <c r="I13" s="31"/>
      <c r="J13" s="32"/>
    </row>
    <row r="16" spans="1:10">
      <c r="A16" s="43"/>
      <c r="B16" s="37"/>
      <c r="C16" s="37"/>
      <c r="D16" s="37"/>
      <c r="E16" s="37"/>
      <c r="F16" s="37"/>
      <c r="G16" s="37"/>
      <c r="H16" s="37"/>
      <c r="I16" s="37"/>
      <c r="J16" s="45"/>
    </row>
    <row r="17" spans="1:10">
      <c r="A17" s="28"/>
      <c r="B17" s="65"/>
      <c r="C17" s="65"/>
      <c r="D17" s="65"/>
      <c r="E17" s="65"/>
      <c r="F17" s="65"/>
      <c r="G17" s="65"/>
      <c r="H17" s="65"/>
      <c r="I17" s="65"/>
      <c r="J17" s="29"/>
    </row>
    <row r="18" spans="1:10" ht="23.4">
      <c r="A18" s="44" t="s">
        <v>160</v>
      </c>
      <c r="B18" s="65"/>
      <c r="C18" s="65"/>
      <c r="D18" s="65"/>
      <c r="E18" s="65"/>
      <c r="F18" s="65"/>
      <c r="G18" s="65"/>
      <c r="H18" s="65"/>
      <c r="I18" s="65"/>
      <c r="J18" s="29"/>
    </row>
    <row r="19" spans="1:10" ht="21">
      <c r="A19" s="74" t="s">
        <v>6</v>
      </c>
      <c r="B19" s="75">
        <f>COUNTIF(Criteria!E2:E7,TRUE)/6</f>
        <v>0</v>
      </c>
      <c r="C19" s="65"/>
      <c r="D19" s="65"/>
      <c r="E19" s="65"/>
      <c r="F19" s="65"/>
      <c r="G19" s="65"/>
      <c r="H19" s="65"/>
      <c r="I19" s="65"/>
      <c r="J19" s="29"/>
    </row>
    <row r="20" spans="1:10" ht="21">
      <c r="A20" s="74" t="s">
        <v>137</v>
      </c>
      <c r="B20" s="75">
        <f>COUNTIF(Criteria!E8:E17,TRUE)/10</f>
        <v>0</v>
      </c>
      <c r="C20" s="65"/>
      <c r="D20" s="65"/>
      <c r="E20" s="65"/>
      <c r="F20" s="65"/>
      <c r="G20" s="65"/>
      <c r="H20" s="65"/>
      <c r="I20" s="65"/>
      <c r="J20" s="29"/>
    </row>
    <row r="21" spans="1:10" ht="21">
      <c r="A21" s="74" t="s">
        <v>139</v>
      </c>
      <c r="B21" s="75">
        <f>COUNTIF(Criteria!E18:E29,TRUE)/12</f>
        <v>0</v>
      </c>
      <c r="C21" s="65"/>
      <c r="D21" s="65"/>
      <c r="E21" s="65"/>
      <c r="F21" s="65"/>
      <c r="G21" s="65"/>
      <c r="H21" s="65"/>
      <c r="I21" s="65"/>
      <c r="J21" s="29"/>
    </row>
    <row r="22" spans="1:10" ht="21">
      <c r="A22" s="74" t="s">
        <v>143</v>
      </c>
      <c r="B22" s="75">
        <f>COUNTIF(Criteria!E30:E50,TRUE)/21</f>
        <v>0</v>
      </c>
      <c r="C22" s="65"/>
      <c r="D22" s="65"/>
      <c r="E22" s="65"/>
      <c r="F22" s="65"/>
      <c r="G22" s="65"/>
      <c r="H22" s="65"/>
      <c r="I22" s="65"/>
      <c r="J22" s="29"/>
    </row>
    <row r="23" spans="1:10" ht="21">
      <c r="A23" s="74" t="s">
        <v>140</v>
      </c>
      <c r="B23" s="75">
        <f>COUNTIF(Criteria!E51:E68,TRUE)/18</f>
        <v>0</v>
      </c>
      <c r="C23" s="65"/>
      <c r="D23" s="65"/>
      <c r="E23" s="65"/>
      <c r="F23" s="65"/>
      <c r="G23" s="65"/>
      <c r="H23" s="65"/>
      <c r="I23" s="65"/>
      <c r="J23" s="29"/>
    </row>
    <row r="24" spans="1:10" ht="21">
      <c r="A24" s="74" t="s">
        <v>76</v>
      </c>
      <c r="B24" s="75">
        <f>COUNTIF(Criteria!E69,TRUE)</f>
        <v>0</v>
      </c>
      <c r="C24" s="65"/>
      <c r="D24" s="65"/>
      <c r="E24" s="65"/>
      <c r="F24" s="65"/>
      <c r="G24" s="65"/>
      <c r="H24" s="65"/>
      <c r="I24" s="65"/>
      <c r="J24" s="29"/>
    </row>
    <row r="25" spans="1:10" ht="21">
      <c r="A25" s="74" t="s">
        <v>141</v>
      </c>
      <c r="B25" s="75">
        <f>COUNTIF(Criteria!E70:E77,TRUE)/8</f>
        <v>0</v>
      </c>
      <c r="C25" s="65"/>
      <c r="D25" s="65"/>
      <c r="E25" s="65"/>
      <c r="F25" s="65"/>
      <c r="G25" s="65"/>
      <c r="H25" s="65"/>
      <c r="I25" s="65"/>
      <c r="J25" s="29"/>
    </row>
    <row r="26" spans="1:10">
      <c r="A26" s="28"/>
      <c r="B26" s="65"/>
      <c r="C26" s="65"/>
      <c r="D26" s="65"/>
      <c r="E26" s="65"/>
      <c r="F26" s="65"/>
      <c r="G26" s="65"/>
      <c r="H26" s="65"/>
      <c r="I26" s="65"/>
      <c r="J26" s="29"/>
    </row>
    <row r="27" spans="1:10">
      <c r="A27" s="28"/>
      <c r="B27" s="65"/>
      <c r="C27" s="65"/>
      <c r="D27" s="65"/>
      <c r="E27" s="65"/>
      <c r="F27" s="65"/>
      <c r="G27" s="65"/>
      <c r="H27" s="65"/>
      <c r="I27" s="65"/>
      <c r="J27" s="29"/>
    </row>
    <row r="28" spans="1:10">
      <c r="A28" s="30"/>
      <c r="B28" s="31"/>
      <c r="C28" s="31"/>
      <c r="D28" s="31"/>
      <c r="E28" s="31"/>
      <c r="F28" s="31"/>
      <c r="G28" s="31"/>
      <c r="H28" s="31"/>
      <c r="I28" s="31"/>
      <c r="J28" s="32"/>
    </row>
    <row r="31" spans="1:10">
      <c r="A31" s="77"/>
      <c r="B31" s="66"/>
      <c r="C31" s="66"/>
      <c r="D31" s="66"/>
      <c r="E31" s="66"/>
      <c r="F31" s="66"/>
      <c r="G31" s="66"/>
      <c r="H31" s="66"/>
      <c r="I31" s="66"/>
      <c r="J31" s="67"/>
    </row>
    <row r="32" spans="1:10" ht="23.4">
      <c r="A32" s="76" t="s">
        <v>184</v>
      </c>
      <c r="B32" s="65"/>
      <c r="C32" s="65"/>
      <c r="D32" s="65"/>
      <c r="E32" s="65"/>
      <c r="F32" s="65"/>
      <c r="G32" s="65"/>
      <c r="H32" s="65"/>
      <c r="I32" s="65"/>
      <c r="J32" s="69"/>
    </row>
    <row r="33" spans="1:10" ht="21">
      <c r="A33" s="68"/>
      <c r="B33" s="63" t="s">
        <v>161</v>
      </c>
      <c r="C33" s="64">
        <f>COUNTIF(Ethos!D2:D13,TRUE)/12</f>
        <v>0</v>
      </c>
      <c r="D33" s="65"/>
      <c r="E33" s="65"/>
      <c r="F33" s="65"/>
      <c r="G33" s="65"/>
      <c r="H33" s="65"/>
      <c r="I33" s="65"/>
      <c r="J33" s="69"/>
    </row>
    <row r="34" spans="1:10" ht="21">
      <c r="A34" s="68"/>
      <c r="B34" s="63" t="s">
        <v>175</v>
      </c>
      <c r="C34" s="64">
        <f>COUNTIF(Ethos!D14:D24,TRUE)/11</f>
        <v>0</v>
      </c>
      <c r="D34" s="65"/>
      <c r="E34" s="65"/>
      <c r="F34" s="65"/>
      <c r="G34" s="65"/>
      <c r="H34" s="65"/>
      <c r="I34" s="65"/>
      <c r="J34" s="69"/>
    </row>
    <row r="35" spans="1:10" ht="21">
      <c r="A35" s="68"/>
      <c r="B35" s="63" t="s">
        <v>163</v>
      </c>
      <c r="C35" s="64">
        <f>COUNTIF(Ethos!D25:D26,TRUE)/2</f>
        <v>0</v>
      </c>
      <c r="D35" s="65"/>
      <c r="E35" s="65"/>
      <c r="F35" s="65"/>
      <c r="G35" s="65"/>
      <c r="H35" s="65"/>
      <c r="I35" s="65"/>
      <c r="J35" s="69"/>
    </row>
    <row r="36" spans="1:10" ht="21">
      <c r="A36" s="68"/>
      <c r="B36" s="63" t="s">
        <v>164</v>
      </c>
      <c r="C36" s="64">
        <f>COUNTIF(Ethos!D27:D32,TRUE)/6</f>
        <v>0</v>
      </c>
      <c r="D36" s="65"/>
      <c r="E36" s="65"/>
      <c r="F36" s="65"/>
      <c r="G36" s="65"/>
      <c r="H36" s="65"/>
      <c r="I36" s="65"/>
      <c r="J36" s="69"/>
    </row>
    <row r="37" spans="1:10" ht="21">
      <c r="A37" s="68"/>
      <c r="B37" s="63" t="s">
        <v>165</v>
      </c>
      <c r="C37" s="64">
        <f>COUNTIF(Ethos!D33:D37,TRUE)/5</f>
        <v>0</v>
      </c>
      <c r="D37" s="65"/>
      <c r="E37" s="65"/>
      <c r="F37" s="65"/>
      <c r="G37" s="65"/>
      <c r="H37" s="65"/>
      <c r="I37" s="65"/>
      <c r="J37" s="69"/>
    </row>
    <row r="38" spans="1:10" ht="21">
      <c r="A38" s="68"/>
      <c r="B38" s="63" t="s">
        <v>166</v>
      </c>
      <c r="C38" s="64">
        <f>COUNTIF(Ethos!D38:D38,TRUE)/1</f>
        <v>0</v>
      </c>
      <c r="D38" s="65"/>
      <c r="E38" s="65"/>
      <c r="F38" s="65"/>
      <c r="G38" s="65"/>
      <c r="H38" s="65"/>
      <c r="I38" s="65"/>
      <c r="J38" s="69"/>
    </row>
    <row r="39" spans="1:10" ht="21">
      <c r="A39" s="68"/>
      <c r="B39" s="63" t="s">
        <v>167</v>
      </c>
      <c r="C39" s="64">
        <f>COUNTIF(Ethos!D39:D42,TRUE)/4</f>
        <v>0</v>
      </c>
      <c r="D39" s="65"/>
      <c r="E39" s="65"/>
      <c r="F39" s="65"/>
      <c r="G39" s="65"/>
      <c r="H39" s="65"/>
      <c r="I39" s="65"/>
      <c r="J39" s="69"/>
    </row>
    <row r="40" spans="1:10" ht="21">
      <c r="A40" s="68"/>
      <c r="B40" s="63" t="s">
        <v>168</v>
      </c>
      <c r="C40" s="64">
        <f>COUNTIF(Ethos!D43:D48,TRUE)/6</f>
        <v>0</v>
      </c>
      <c r="D40" s="65"/>
      <c r="E40" s="65"/>
      <c r="F40" s="65"/>
      <c r="G40" s="65"/>
      <c r="H40" s="65"/>
      <c r="I40" s="65"/>
      <c r="J40" s="69"/>
    </row>
    <row r="41" spans="1:10" ht="21">
      <c r="A41" s="68"/>
      <c r="B41" s="63" t="s">
        <v>170</v>
      </c>
      <c r="C41" s="64">
        <f>COUNTIF(Ethos!D49:D49,TRUE)/1</f>
        <v>0</v>
      </c>
      <c r="D41" s="65"/>
      <c r="E41" s="65"/>
      <c r="F41" s="65"/>
      <c r="G41" s="65"/>
      <c r="H41" s="65"/>
      <c r="I41" s="65"/>
      <c r="J41" s="69"/>
    </row>
    <row r="42" spans="1:10" ht="21">
      <c r="A42" s="68"/>
      <c r="B42" s="63" t="s">
        <v>171</v>
      </c>
      <c r="C42" s="64">
        <f>COUNTIF(Ethos!D50:D51,TRUE)/2</f>
        <v>0</v>
      </c>
      <c r="D42" s="65"/>
      <c r="E42" s="65"/>
      <c r="F42" s="65"/>
      <c r="G42" s="65"/>
      <c r="H42" s="65"/>
      <c r="I42" s="65"/>
      <c r="J42" s="69"/>
    </row>
    <row r="43" spans="1:10" ht="21">
      <c r="A43" s="68"/>
      <c r="B43" s="63" t="s">
        <v>172</v>
      </c>
      <c r="C43" s="64">
        <f>COUNTIF(Ethos!D52:D55,TRUE)/4</f>
        <v>0</v>
      </c>
      <c r="D43" s="65"/>
      <c r="E43" s="65"/>
      <c r="F43" s="65"/>
      <c r="G43" s="65"/>
      <c r="H43" s="65"/>
      <c r="I43" s="65"/>
      <c r="J43" s="69"/>
    </row>
    <row r="44" spans="1:10" ht="21">
      <c r="A44" s="68"/>
      <c r="B44" s="63" t="s">
        <v>173</v>
      </c>
      <c r="C44" s="64">
        <f>COUNTIF(Ethos!D56:D62,TRUE)/7</f>
        <v>0</v>
      </c>
      <c r="D44" s="65"/>
      <c r="E44" s="65"/>
      <c r="F44" s="65"/>
      <c r="G44" s="65"/>
      <c r="H44" s="65"/>
      <c r="I44" s="65"/>
      <c r="J44" s="69"/>
    </row>
    <row r="45" spans="1:10" ht="21">
      <c r="A45" s="68"/>
      <c r="B45" s="63" t="s">
        <v>174</v>
      </c>
      <c r="C45" s="64">
        <f>COUNTIF(Ethos!D63:D70,TRUE)/8</f>
        <v>0</v>
      </c>
      <c r="D45" s="65"/>
      <c r="E45" s="65"/>
      <c r="F45" s="65"/>
      <c r="G45" s="65"/>
      <c r="H45" s="65"/>
      <c r="I45" s="65"/>
      <c r="J45" s="69"/>
    </row>
    <row r="46" spans="1:10">
      <c r="A46" s="70"/>
      <c r="B46" s="65"/>
      <c r="C46" s="65"/>
      <c r="D46" s="65"/>
      <c r="E46" s="65"/>
      <c r="F46" s="65"/>
      <c r="G46" s="65"/>
      <c r="H46" s="65"/>
      <c r="I46" s="65"/>
      <c r="J46" s="69"/>
    </row>
    <row r="47" spans="1:10">
      <c r="A47" s="70"/>
      <c r="B47" s="65"/>
      <c r="C47" s="65"/>
      <c r="D47" s="65"/>
      <c r="E47" s="65"/>
      <c r="F47" s="65"/>
      <c r="G47" s="65"/>
      <c r="H47" s="65"/>
      <c r="I47" s="65"/>
      <c r="J47" s="69"/>
    </row>
    <row r="48" spans="1:10">
      <c r="A48" s="70"/>
      <c r="B48" s="65"/>
      <c r="C48" s="65"/>
      <c r="D48" s="65"/>
      <c r="E48" s="65"/>
      <c r="F48" s="65"/>
      <c r="G48" s="65"/>
      <c r="H48" s="65"/>
      <c r="I48" s="65"/>
      <c r="J48" s="69"/>
    </row>
    <row r="49" spans="1:10">
      <c r="A49" s="70"/>
      <c r="B49" s="65"/>
      <c r="C49" s="65"/>
      <c r="D49" s="65"/>
      <c r="E49" s="65"/>
      <c r="F49" s="65"/>
      <c r="G49" s="65"/>
      <c r="H49" s="65"/>
      <c r="I49" s="65"/>
      <c r="J49" s="69"/>
    </row>
    <row r="50" spans="1:10">
      <c r="A50" s="70"/>
      <c r="B50" s="65"/>
      <c r="C50" s="65"/>
      <c r="D50" s="65"/>
      <c r="E50" s="65"/>
      <c r="F50" s="65"/>
      <c r="G50" s="65"/>
      <c r="H50" s="65"/>
      <c r="I50" s="65"/>
      <c r="J50" s="69"/>
    </row>
    <row r="51" spans="1:10">
      <c r="A51" s="70"/>
      <c r="B51" s="65"/>
      <c r="C51" s="65"/>
      <c r="D51" s="65"/>
      <c r="E51" s="65"/>
      <c r="F51" s="65"/>
      <c r="G51" s="65"/>
      <c r="H51" s="65"/>
      <c r="I51" s="65"/>
      <c r="J51" s="69"/>
    </row>
    <row r="52" spans="1:10">
      <c r="A52" s="70"/>
      <c r="B52" s="65"/>
      <c r="C52" s="65"/>
      <c r="D52" s="65"/>
      <c r="E52" s="65"/>
      <c r="F52" s="65"/>
      <c r="G52" s="65"/>
      <c r="H52" s="65"/>
      <c r="I52" s="65"/>
      <c r="J52" s="69"/>
    </row>
    <row r="53" spans="1:10">
      <c r="A53" s="71"/>
      <c r="B53" s="72"/>
      <c r="C53" s="72"/>
      <c r="D53" s="72"/>
      <c r="E53" s="72"/>
      <c r="F53" s="72"/>
      <c r="G53" s="72"/>
      <c r="H53" s="72"/>
      <c r="I53" s="72"/>
      <c r="J53"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zoomScaleNormal="100" workbookViewId="0">
      <selection activeCell="E12" sqref="E12"/>
    </sheetView>
  </sheetViews>
  <sheetFormatPr defaultColWidth="11" defaultRowHeight="15.6"/>
  <cols>
    <col min="1" max="1" width="5.796875" style="51" customWidth="1"/>
    <col min="2" max="2" width="17.5" style="2" customWidth="1"/>
    <col min="3" max="3" width="110.69921875" customWidth="1"/>
    <col min="4" max="4" width="12" style="20" customWidth="1"/>
  </cols>
  <sheetData>
    <row r="1" spans="1:4" ht="45" customHeight="1">
      <c r="A1" s="60" t="s">
        <v>181</v>
      </c>
      <c r="B1" s="53"/>
      <c r="C1" s="56"/>
      <c r="D1" s="7" t="s">
        <v>183</v>
      </c>
    </row>
    <row r="2" spans="1:4" ht="31.2">
      <c r="A2" s="83" t="s">
        <v>161</v>
      </c>
      <c r="B2" s="82" t="s">
        <v>162</v>
      </c>
      <c r="C2" s="8" t="s">
        <v>15</v>
      </c>
      <c r="D2" s="20" t="b">
        <f>IF(Criteria!$E14,TRUE,FALSE)</f>
        <v>0</v>
      </c>
    </row>
    <row r="3" spans="1:4" ht="31.2">
      <c r="A3" s="83"/>
      <c r="B3" s="82"/>
      <c r="C3" s="8" t="s">
        <v>185</v>
      </c>
      <c r="D3" s="20" t="b">
        <f>IF(Criteria!$E15,TRUE,FALSE)</f>
        <v>0</v>
      </c>
    </row>
    <row r="4" spans="1:4" ht="16.95" customHeight="1">
      <c r="A4" s="83"/>
      <c r="B4" s="82"/>
      <c r="C4" s="10" t="s">
        <v>16</v>
      </c>
      <c r="D4" s="20" t="b">
        <f>IF(Criteria!$E16,TRUE,FALSE)</f>
        <v>0</v>
      </c>
    </row>
    <row r="5" spans="1:4" ht="31.2">
      <c r="A5" s="83"/>
      <c r="B5" s="82"/>
      <c r="C5" s="10" t="s">
        <v>17</v>
      </c>
      <c r="D5" s="20" t="b">
        <f>IF(Criteria!$E17,TRUE,FALSE)</f>
        <v>0</v>
      </c>
    </row>
    <row r="6" spans="1:4" ht="31.2">
      <c r="A6" s="83"/>
      <c r="B6" s="82" t="s">
        <v>18</v>
      </c>
      <c r="C6" s="8" t="s">
        <v>19</v>
      </c>
      <c r="D6" s="20" t="b">
        <f>IF(Criteria!$E18,TRUE,FALSE)</f>
        <v>0</v>
      </c>
    </row>
    <row r="7" spans="1:4" ht="34.049999999999997" customHeight="1">
      <c r="A7" s="83"/>
      <c r="B7" s="82"/>
      <c r="C7" s="8" t="s">
        <v>21</v>
      </c>
      <c r="D7" s="20" t="b">
        <f>IF(Criteria!$E21,TRUE,FALSE)</f>
        <v>0</v>
      </c>
    </row>
    <row r="8" spans="1:4" ht="31.2">
      <c r="A8" s="83"/>
      <c r="B8" s="82"/>
      <c r="C8" s="10" t="s">
        <v>25</v>
      </c>
      <c r="D8" s="20" t="b">
        <f>IF(Criteria!$E25,TRUE,FALSE)</f>
        <v>0</v>
      </c>
    </row>
    <row r="9" spans="1:4">
      <c r="A9" s="83"/>
      <c r="B9" s="82" t="s">
        <v>44</v>
      </c>
      <c r="C9" s="10" t="s">
        <v>45</v>
      </c>
      <c r="D9" s="20" t="b">
        <f>IF(Criteria!$E42,TRUE,FALSE)</f>
        <v>0</v>
      </c>
    </row>
    <row r="10" spans="1:4">
      <c r="A10" s="83"/>
      <c r="B10" s="82"/>
      <c r="C10" s="10" t="s">
        <v>47</v>
      </c>
      <c r="D10" s="20" t="b">
        <f>IF(Criteria!$E44,TRUE,FALSE)</f>
        <v>0</v>
      </c>
    </row>
    <row r="11" spans="1:4" ht="31.2">
      <c r="A11" s="83"/>
      <c r="B11" s="82"/>
      <c r="C11" s="10" t="s">
        <v>48</v>
      </c>
      <c r="D11" s="20" t="b">
        <f>IF(Criteria!$E45,TRUE,FALSE)</f>
        <v>0</v>
      </c>
    </row>
    <row r="12" spans="1:4">
      <c r="A12" s="83"/>
      <c r="B12" s="82" t="s">
        <v>50</v>
      </c>
      <c r="C12" s="8" t="s">
        <v>51</v>
      </c>
      <c r="D12" s="20" t="b">
        <f>IF(Criteria!$E47,TRUE,FALSE)</f>
        <v>0</v>
      </c>
    </row>
    <row r="13" spans="1:4" ht="31.2">
      <c r="A13" s="83"/>
      <c r="B13" s="82"/>
      <c r="C13" s="14" t="s">
        <v>54</v>
      </c>
      <c r="D13" s="20" t="b">
        <f>IF(Criteria!$E50,TRUE,FALSE)</f>
        <v>0</v>
      </c>
    </row>
    <row r="14" spans="1:4">
      <c r="A14" s="83" t="s">
        <v>175</v>
      </c>
      <c r="B14" s="82" t="s">
        <v>44</v>
      </c>
      <c r="C14" s="8" t="s">
        <v>43</v>
      </c>
      <c r="D14" s="20" t="b">
        <f>IF(Criteria!$E41,TRUE,FALSE)</f>
        <v>0</v>
      </c>
    </row>
    <row r="15" spans="1:4">
      <c r="A15" s="83"/>
      <c r="B15" s="82"/>
      <c r="C15" s="10" t="s">
        <v>46</v>
      </c>
      <c r="D15" s="20" t="b">
        <f>IF(Criteria!$E43,TRUE,FALSE)</f>
        <v>0</v>
      </c>
    </row>
    <row r="16" spans="1:4" ht="16.95" customHeight="1">
      <c r="A16" s="83"/>
      <c r="B16" s="82"/>
      <c r="C16" s="10" t="s">
        <v>49</v>
      </c>
      <c r="D16" s="20" t="b">
        <f>IF(Criteria!$E46,TRUE,FALSE)</f>
        <v>0</v>
      </c>
    </row>
    <row r="17" spans="1:4" ht="31.2">
      <c r="A17" s="83"/>
      <c r="B17" s="52" t="s">
        <v>50</v>
      </c>
      <c r="C17" s="10" t="s">
        <v>53</v>
      </c>
      <c r="D17" s="20" t="b">
        <f>IF(Criteria!$E49,TRUE,FALSE)</f>
        <v>0</v>
      </c>
    </row>
    <row r="18" spans="1:4" ht="16.95" customHeight="1">
      <c r="A18" s="83"/>
      <c r="B18" s="82" t="s">
        <v>59</v>
      </c>
      <c r="C18" s="8" t="s">
        <v>58</v>
      </c>
      <c r="D18" s="20" t="b">
        <f>IF(Criteria!$E54,TRUE,FALSE)</f>
        <v>0</v>
      </c>
    </row>
    <row r="19" spans="1:4" ht="31.2">
      <c r="A19" s="83"/>
      <c r="B19" s="82"/>
      <c r="C19" s="14" t="s">
        <v>60</v>
      </c>
      <c r="D19" s="20" t="b">
        <f>IF(Criteria!$E55,TRUE,FALSE)</f>
        <v>0</v>
      </c>
    </row>
    <row r="20" spans="1:4">
      <c r="A20" s="83"/>
      <c r="B20" s="82"/>
      <c r="C20" s="10" t="s">
        <v>61</v>
      </c>
      <c r="D20" s="20" t="b">
        <f>IF(Criteria!$E56,TRUE,FALSE)</f>
        <v>0</v>
      </c>
    </row>
    <row r="21" spans="1:4">
      <c r="A21" s="83"/>
      <c r="B21" s="82"/>
      <c r="C21" s="10" t="s">
        <v>62</v>
      </c>
      <c r="D21" s="20" t="b">
        <f>IF(Criteria!$E57,TRUE,FALSE)</f>
        <v>0</v>
      </c>
    </row>
    <row r="22" spans="1:4">
      <c r="A22" s="83"/>
      <c r="B22" s="82"/>
      <c r="C22" s="10" t="s">
        <v>64</v>
      </c>
      <c r="D22" s="20" t="b">
        <f>IF(Criteria!$E59,TRUE,FALSE)</f>
        <v>0</v>
      </c>
    </row>
    <row r="23" spans="1:4" ht="31.2">
      <c r="A23" s="83"/>
      <c r="B23" s="82"/>
      <c r="C23" s="10" t="s">
        <v>66</v>
      </c>
      <c r="D23" s="20" t="b">
        <f>IF(Criteria!$E61,TRUE,FALSE)</f>
        <v>0</v>
      </c>
    </row>
    <row r="24" spans="1:4" ht="31.2">
      <c r="A24" s="83"/>
      <c r="B24" s="52" t="s">
        <v>81</v>
      </c>
      <c r="C24" s="57" t="s">
        <v>85</v>
      </c>
      <c r="D24" s="20" t="b">
        <f>IF(Criteria!$E77,TRUE,FALSE)</f>
        <v>0</v>
      </c>
    </row>
    <row r="25" spans="1:4" ht="31.2">
      <c r="A25" s="83" t="s">
        <v>163</v>
      </c>
      <c r="B25" s="82" t="s">
        <v>18</v>
      </c>
      <c r="C25" s="8" t="s">
        <v>20</v>
      </c>
      <c r="D25" s="20" t="b">
        <f>IF(Criteria!$E20,TRUE,FALSE)</f>
        <v>0</v>
      </c>
    </row>
    <row r="26" spans="1:4">
      <c r="A26" s="83"/>
      <c r="B26" s="82"/>
      <c r="C26" s="10" t="s">
        <v>22</v>
      </c>
      <c r="D26" s="20" t="b">
        <f>IF(Criteria!$E22,TRUE,FALSE)</f>
        <v>0</v>
      </c>
    </row>
    <row r="27" spans="1:4" ht="78">
      <c r="A27" s="83" t="s">
        <v>164</v>
      </c>
      <c r="B27" s="82" t="s">
        <v>6</v>
      </c>
      <c r="C27" s="8" t="s">
        <v>0</v>
      </c>
      <c r="D27" s="20" t="b">
        <f>IF(Criteria!$E2,TRUE,FALSE)</f>
        <v>0</v>
      </c>
    </row>
    <row r="28" spans="1:4" ht="31.2">
      <c r="A28" s="83"/>
      <c r="B28" s="82"/>
      <c r="C28" s="8" t="s">
        <v>1</v>
      </c>
      <c r="D28" s="20" t="b">
        <f>IF(Criteria!$E3,TRUE,FALSE)</f>
        <v>0</v>
      </c>
    </row>
    <row r="29" spans="1:4" ht="31.2">
      <c r="A29" s="83"/>
      <c r="B29" s="82"/>
      <c r="C29" s="8" t="s">
        <v>2</v>
      </c>
      <c r="D29" s="20" t="b">
        <f>IF(Criteria!$E4,TRUE,FALSE)</f>
        <v>0</v>
      </c>
    </row>
    <row r="30" spans="1:4">
      <c r="A30" s="83"/>
      <c r="B30" s="82"/>
      <c r="C30" s="10" t="s">
        <v>3</v>
      </c>
      <c r="D30" s="20" t="b">
        <f>IF(Criteria!$E5,TRUE,FALSE)</f>
        <v>0</v>
      </c>
    </row>
    <row r="31" spans="1:4" ht="34.049999999999997" customHeight="1">
      <c r="A31" s="83"/>
      <c r="B31" s="82"/>
      <c r="C31" s="10" t="s">
        <v>4</v>
      </c>
      <c r="D31" s="20" t="b">
        <f>IF(Criteria!$E6,TRUE,FALSE)</f>
        <v>0</v>
      </c>
    </row>
    <row r="32" spans="1:4">
      <c r="A32" s="83"/>
      <c r="B32" s="82"/>
      <c r="C32" s="10" t="s">
        <v>5</v>
      </c>
      <c r="D32" s="20" t="b">
        <f>IF(Criteria!$E7,TRUE,FALSE)</f>
        <v>0</v>
      </c>
    </row>
    <row r="33" spans="1:4" ht="34.049999999999997" customHeight="1">
      <c r="A33" s="83" t="s">
        <v>165</v>
      </c>
      <c r="B33" s="82" t="s">
        <v>18</v>
      </c>
      <c r="C33" s="8" t="s">
        <v>21</v>
      </c>
      <c r="D33" s="20" t="b">
        <f>IF(Criteria!$E21,TRUE,FALSE)</f>
        <v>0</v>
      </c>
    </row>
    <row r="34" spans="1:4">
      <c r="A34" s="83"/>
      <c r="B34" s="82"/>
      <c r="C34" s="10" t="s">
        <v>22</v>
      </c>
      <c r="D34" s="20" t="b">
        <f>IF(Criteria!$E22,TRUE,FALSE)</f>
        <v>0</v>
      </c>
    </row>
    <row r="35" spans="1:4">
      <c r="A35" s="83"/>
      <c r="B35" s="82"/>
      <c r="C35" s="10" t="s">
        <v>23</v>
      </c>
      <c r="D35" s="20" t="b">
        <f>IF(Criteria!$E23,TRUE,FALSE)</f>
        <v>0</v>
      </c>
    </row>
    <row r="36" spans="1:4" ht="31.2">
      <c r="A36" s="83"/>
      <c r="B36" s="82"/>
      <c r="C36" s="10" t="s">
        <v>24</v>
      </c>
      <c r="D36" s="20" t="b">
        <f>IF(Criteria!$E24,TRUE,FALSE)</f>
        <v>0</v>
      </c>
    </row>
    <row r="37" spans="1:4">
      <c r="A37" s="83"/>
      <c r="B37" s="52" t="s">
        <v>50</v>
      </c>
      <c r="C37" s="8" t="s">
        <v>52</v>
      </c>
      <c r="D37" s="20" t="b">
        <f>IF(Criteria!$E48,TRUE,FALSE)</f>
        <v>0</v>
      </c>
    </row>
    <row r="38" spans="1:4" ht="63.6">
      <c r="A38" s="58" t="s">
        <v>166</v>
      </c>
      <c r="B38" s="57" t="s">
        <v>27</v>
      </c>
      <c r="C38" s="13" t="s">
        <v>26</v>
      </c>
      <c r="D38" s="20" t="b">
        <f>IF(Criteria!$E26,TRUE,FALSE)</f>
        <v>0</v>
      </c>
    </row>
    <row r="39" spans="1:4" ht="34.049999999999997" customHeight="1">
      <c r="A39" s="83" t="s">
        <v>167</v>
      </c>
      <c r="B39" s="52" t="s">
        <v>6</v>
      </c>
      <c r="C39" s="10" t="s">
        <v>4</v>
      </c>
      <c r="D39" s="20" t="b">
        <f>IF(Criteria!$E6,TRUE,FALSE)</f>
        <v>0</v>
      </c>
    </row>
    <row r="40" spans="1:4" ht="46.8">
      <c r="A40" s="83"/>
      <c r="B40" s="82" t="s">
        <v>28</v>
      </c>
      <c r="C40" s="10" t="s">
        <v>29</v>
      </c>
      <c r="D40" s="20" t="b">
        <f>IF(Criteria!$E27,TRUE,FALSE)</f>
        <v>0</v>
      </c>
    </row>
    <row r="41" spans="1:4" ht="31.2">
      <c r="A41" s="83"/>
      <c r="B41" s="82"/>
      <c r="C41" s="10" t="s">
        <v>30</v>
      </c>
      <c r="D41" s="20" t="b">
        <f>IF(Criteria!$E28,TRUE,FALSE)</f>
        <v>0</v>
      </c>
    </row>
    <row r="42" spans="1:4">
      <c r="A42" s="83"/>
      <c r="B42" s="82"/>
      <c r="C42" s="10" t="s">
        <v>31</v>
      </c>
      <c r="D42" s="20" t="b">
        <f>IF(Criteria!$E29,TRUE,FALSE)</f>
        <v>0</v>
      </c>
    </row>
    <row r="43" spans="1:4" ht="31.2">
      <c r="A43" s="83" t="s">
        <v>168</v>
      </c>
      <c r="B43" s="82" t="s">
        <v>39</v>
      </c>
      <c r="C43" s="8" t="s">
        <v>40</v>
      </c>
      <c r="D43" s="20" t="b">
        <f>IF(Criteria!$E36,TRUE,FALSE)</f>
        <v>0</v>
      </c>
    </row>
    <row r="44" spans="1:4">
      <c r="A44" s="83"/>
      <c r="B44" s="82"/>
      <c r="C44" s="8" t="s">
        <v>41</v>
      </c>
      <c r="D44" s="20" t="b">
        <f>IF(Criteria!$E37,TRUE,FALSE)</f>
        <v>0</v>
      </c>
    </row>
    <row r="45" spans="1:4" ht="31.2">
      <c r="A45" s="83"/>
      <c r="B45" s="82"/>
      <c r="C45" s="11" t="s">
        <v>148</v>
      </c>
      <c r="D45" s="20" t="b">
        <f>IF(Criteria!$E38,TRUE,FALSE)</f>
        <v>0</v>
      </c>
    </row>
    <row r="46" spans="1:4">
      <c r="A46" s="83"/>
      <c r="B46" s="82"/>
      <c r="C46" s="10" t="s">
        <v>177</v>
      </c>
      <c r="D46" s="20" t="b">
        <f>IF(Criteria!$E39,TRUE,FALSE)</f>
        <v>0</v>
      </c>
    </row>
    <row r="47" spans="1:4" ht="31.2">
      <c r="A47" s="83"/>
      <c r="B47" s="82"/>
      <c r="C47" s="10" t="s">
        <v>42</v>
      </c>
      <c r="D47" s="20" t="b">
        <f>IF(Criteria!$E40,TRUE,FALSE)</f>
        <v>0</v>
      </c>
    </row>
    <row r="48" spans="1:4" ht="31.2">
      <c r="A48" s="83"/>
      <c r="B48" s="52" t="s">
        <v>169</v>
      </c>
      <c r="C48" s="8" t="s">
        <v>55</v>
      </c>
      <c r="D48" s="20" t="b">
        <f>IF(Criteria!$E51,TRUE,FALSE)</f>
        <v>0</v>
      </c>
    </row>
    <row r="49" spans="1:4" ht="151.94999999999999" customHeight="1">
      <c r="A49" s="58" t="s">
        <v>170</v>
      </c>
      <c r="B49" s="57" t="s">
        <v>169</v>
      </c>
      <c r="C49" s="13" t="s">
        <v>56</v>
      </c>
      <c r="D49" s="20" t="b">
        <f>IF(Criteria!$E52,TRUE,FALSE)</f>
        <v>0</v>
      </c>
    </row>
    <row r="50" spans="1:4" ht="78" customHeight="1">
      <c r="A50" s="83" t="s">
        <v>171</v>
      </c>
      <c r="B50" s="81" t="s">
        <v>18</v>
      </c>
      <c r="C50" s="61" t="s">
        <v>19</v>
      </c>
      <c r="D50" s="20" t="b">
        <f>IF(Criteria!$E18,TRUE,FALSE)</f>
        <v>0</v>
      </c>
    </row>
    <row r="51" spans="1:4" ht="91.95" customHeight="1">
      <c r="A51" s="83"/>
      <c r="B51" s="81"/>
      <c r="C51" s="62" t="s">
        <v>144</v>
      </c>
      <c r="D51" s="20" t="b">
        <f>IF(Criteria!$E19,TRUE,FALSE)</f>
        <v>0</v>
      </c>
    </row>
    <row r="52" spans="1:4" ht="40.049999999999997" customHeight="1">
      <c r="A52" s="83" t="s">
        <v>172</v>
      </c>
      <c r="B52" s="82" t="s">
        <v>81</v>
      </c>
      <c r="C52" s="57" t="s">
        <v>82</v>
      </c>
      <c r="D52" s="20" t="b">
        <f>IF(Criteria!$E74,TRUE,FALSE)</f>
        <v>0</v>
      </c>
    </row>
    <row r="53" spans="1:4" ht="21" customHeight="1">
      <c r="A53" s="83"/>
      <c r="B53" s="82"/>
      <c r="C53" s="57" t="s">
        <v>83</v>
      </c>
      <c r="D53" s="20" t="b">
        <f>IF(Criteria!$E75,TRUE,FALSE)</f>
        <v>0</v>
      </c>
    </row>
    <row r="54" spans="1:4" ht="21" customHeight="1">
      <c r="A54" s="83"/>
      <c r="B54" s="82"/>
      <c r="C54" s="57" t="s">
        <v>84</v>
      </c>
      <c r="D54" s="20" t="b">
        <f>IF(Criteria!$E76,TRUE,FALSE)</f>
        <v>0</v>
      </c>
    </row>
    <row r="55" spans="1:4" ht="21" customHeight="1">
      <c r="A55" s="83"/>
      <c r="B55" s="82"/>
      <c r="C55" s="57" t="s">
        <v>85</v>
      </c>
      <c r="D55" s="20" t="b">
        <f>IF(Criteria!$E77,TRUE,FALSE)</f>
        <v>0</v>
      </c>
    </row>
    <row r="56" spans="1:4">
      <c r="A56" s="83" t="s">
        <v>173</v>
      </c>
      <c r="B56" s="82" t="s">
        <v>32</v>
      </c>
      <c r="C56" s="8" t="s">
        <v>33</v>
      </c>
      <c r="D56" s="20" t="b">
        <f>IF(Criteria!$E30,TRUE,FALSE)</f>
        <v>0</v>
      </c>
    </row>
    <row r="57" spans="1:4">
      <c r="A57" s="83"/>
      <c r="B57" s="82"/>
      <c r="C57" s="8" t="s">
        <v>34</v>
      </c>
      <c r="D57" s="20" t="b">
        <f>IF(Criteria!$E31,TRUE,FALSE)</f>
        <v>0</v>
      </c>
    </row>
    <row r="58" spans="1:4">
      <c r="A58" s="83"/>
      <c r="B58" s="82"/>
      <c r="C58" s="8" t="s">
        <v>35</v>
      </c>
      <c r="D58" s="20" t="b">
        <f>IF(Criteria!$E32,TRUE,FALSE)</f>
        <v>0</v>
      </c>
    </row>
    <row r="59" spans="1:4">
      <c r="A59" s="83"/>
      <c r="B59" s="82"/>
      <c r="C59" s="8" t="s">
        <v>36</v>
      </c>
      <c r="D59" s="20" t="b">
        <f>IF(Criteria!$E33,TRUE,FALSE)</f>
        <v>0</v>
      </c>
    </row>
    <row r="60" spans="1:4" ht="31.2">
      <c r="A60" s="83"/>
      <c r="B60" s="82"/>
      <c r="C60" s="10" t="s">
        <v>37</v>
      </c>
      <c r="D60" s="20" t="b">
        <f>IF(Criteria!$E34,TRUE,FALSE)</f>
        <v>0</v>
      </c>
    </row>
    <row r="61" spans="1:4" ht="31.2">
      <c r="A61" s="83"/>
      <c r="B61" s="82"/>
      <c r="C61" s="10" t="s">
        <v>38</v>
      </c>
      <c r="D61" s="20" t="b">
        <f>IF(Criteria!$E35,TRUE,FALSE)</f>
        <v>0</v>
      </c>
    </row>
    <row r="62" spans="1:4" ht="16.95" customHeight="1">
      <c r="A62" s="83"/>
      <c r="B62" s="52" t="s">
        <v>169</v>
      </c>
      <c r="C62" s="10" t="s">
        <v>57</v>
      </c>
      <c r="D62" s="20" t="b">
        <f>IF(Criteria!$E53,TRUE,FALSE)</f>
        <v>0</v>
      </c>
    </row>
    <row r="63" spans="1:4" ht="31.2">
      <c r="A63" s="83" t="s">
        <v>174</v>
      </c>
      <c r="B63" s="82" t="s">
        <v>39</v>
      </c>
      <c r="C63" s="8" t="s">
        <v>40</v>
      </c>
      <c r="D63" s="20" t="b">
        <f>IF(Criteria!$E36,TRUE,FALSE)</f>
        <v>0</v>
      </c>
    </row>
    <row r="64" spans="1:4">
      <c r="A64" s="83"/>
      <c r="B64" s="82"/>
      <c r="C64" s="8" t="s">
        <v>41</v>
      </c>
      <c r="D64" s="20" t="b">
        <f>IF(Criteria!$E37,TRUE,FALSE)</f>
        <v>0</v>
      </c>
    </row>
    <row r="65" spans="1:4" ht="31.2">
      <c r="A65" s="83"/>
      <c r="B65" s="82"/>
      <c r="C65" s="11" t="s">
        <v>148</v>
      </c>
      <c r="D65" s="20" t="b">
        <f>IF(Criteria!$E38,TRUE,FALSE)</f>
        <v>0</v>
      </c>
    </row>
    <row r="66" spans="1:4">
      <c r="A66" s="83"/>
      <c r="B66" s="82"/>
      <c r="C66" s="10" t="s">
        <v>177</v>
      </c>
      <c r="D66" s="20" t="b">
        <f>IF(Criteria!$E39,TRUE,FALSE)</f>
        <v>0</v>
      </c>
    </row>
    <row r="67" spans="1:4" ht="31.2">
      <c r="A67" s="83"/>
      <c r="B67" s="82"/>
      <c r="C67" s="10" t="s">
        <v>42</v>
      </c>
      <c r="D67" s="20" t="b">
        <f>IF(Criteria!$E40,TRUE,FALSE)</f>
        <v>0</v>
      </c>
    </row>
    <row r="68" spans="1:4" ht="31.2">
      <c r="A68" s="83"/>
      <c r="B68" s="82" t="s">
        <v>169</v>
      </c>
      <c r="C68" s="8" t="s">
        <v>55</v>
      </c>
      <c r="D68" s="20" t="b">
        <f>IF(Criteria!$E51,TRUE,FALSE)</f>
        <v>0</v>
      </c>
    </row>
    <row r="69" spans="1:4" ht="31.2">
      <c r="A69" s="83"/>
      <c r="B69" s="82"/>
      <c r="C69" s="10" t="s">
        <v>56</v>
      </c>
      <c r="D69" s="20" t="b">
        <f>IF(Criteria!$E52,TRUE,FALSE)</f>
        <v>0</v>
      </c>
    </row>
    <row r="70" spans="1:4">
      <c r="A70" s="83"/>
      <c r="B70" s="82"/>
      <c r="C70" s="10" t="s">
        <v>57</v>
      </c>
      <c r="D70" s="20" t="b">
        <f>IF(Criteria!$E53,TRUE,FALSE)</f>
        <v>0</v>
      </c>
    </row>
  </sheetData>
  <mergeCells count="27">
    <mergeCell ref="B18:B23"/>
    <mergeCell ref="B2:B5"/>
    <mergeCell ref="B6:B8"/>
    <mergeCell ref="B9:B11"/>
    <mergeCell ref="B12:B13"/>
    <mergeCell ref="B14:B16"/>
    <mergeCell ref="A56:A62"/>
    <mergeCell ref="A63:A70"/>
    <mergeCell ref="B52:B55"/>
    <mergeCell ref="B56:B61"/>
    <mergeCell ref="B63:B67"/>
    <mergeCell ref="B68:B70"/>
    <mergeCell ref="A39:A42"/>
    <mergeCell ref="A43:A48"/>
    <mergeCell ref="A50:A51"/>
    <mergeCell ref="A52:A55"/>
    <mergeCell ref="A2:A13"/>
    <mergeCell ref="A14:A24"/>
    <mergeCell ref="A25:A26"/>
    <mergeCell ref="A27:A32"/>
    <mergeCell ref="A33:A37"/>
    <mergeCell ref="B50:B51"/>
    <mergeCell ref="B25:B26"/>
    <mergeCell ref="B27:B32"/>
    <mergeCell ref="B33:B36"/>
    <mergeCell ref="B40:B42"/>
    <mergeCell ref="B43:B47"/>
  </mergeCells>
  <conditionalFormatting sqref="D2:D70">
    <cfRule type="cellIs" dxfId="0" priority="1" operator="equal">
      <formula>TRUE</formula>
    </cfRule>
  </conditionalFormatting>
  <hyperlinks>
    <hyperlink ref="C13" r:id="rId1"/>
    <hyperlink ref="C19" r:id="rId2" display="https://www.humanitarianresponse.info/en/operations/afghanistan/document/iasc-guidelines-humanitarian-profile-common-operational-dataset"/>
    <hyperlink ref="C45" r:id="rId3" display="The assessment uses an appropriate sampling strategy, which can involve random or non-random sampling (--&gt; 2012 Operational guidance on coordinated needs assessments)."/>
    <hyperlink ref="C51" r:id="rId4" display="Respondents are informed on how the data will be used and are formally asked if they are willing to participate through informed consent (-&gt; See https://rescue.app.box.com/s/pknrxkzjoucjo9kh075fyy4qx476cg9z)."/>
    <hyperlink ref="C65" r:id="rId5" display="The assessment uses an appropriate sampling strategy, which can involve random or non-random sampling (--&gt; 2012 Operational guidance on coordinated needs assessm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Criteria</vt:lpstr>
      <vt:lpstr>Score</vt:lpstr>
      <vt:lpstr>Ethos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jsteets</cp:lastModifiedBy>
  <dcterms:created xsi:type="dcterms:W3CDTF">2019-02-07T06:39:46Z</dcterms:created>
  <dcterms:modified xsi:type="dcterms:W3CDTF">2020-04-17T06:34:09Z</dcterms:modified>
</cp:coreProperties>
</file>